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80" tabRatio="868" activeTab="5"/>
  </bookViews>
  <sheets>
    <sheet name="Atendimentos_trim" sheetId="1" r:id="rId1"/>
    <sheet name="Protocolos_trim" sheetId="2" r:id="rId2"/>
    <sheet name="Nat_Assunto_Geral_Trim" sheetId="3" r:id="rId3"/>
    <sheet name="Nat_Assunto_Trim_10+" sheetId="4" r:id="rId4"/>
    <sheet name="Sec_Geral_Trim" sheetId="5" r:id="rId5"/>
    <sheet name="Sec_Geral_Trim_10+" sheetId="6" r:id="rId6"/>
    <sheet name="Sub_Geral_Trim" sheetId="7" r:id="rId7"/>
    <sheet name="Sub_Geral_Trim_10+" sheetId="8" r:id="rId8"/>
  </sheets>
  <definedNames/>
  <calcPr fullCalcOnLoad="1"/>
</workbook>
</file>

<file path=xl/sharedStrings.xml><?xml version="1.0" encoding="utf-8"?>
<sst xmlns="http://schemas.openxmlformats.org/spreadsheetml/2006/main" count="391" uniqueCount="331">
  <si>
    <t>Controladoria Geral do Município - Ouvidoria Geral</t>
  </si>
  <si>
    <t>SIGRC* - Sistema Integrado de Gerenciamento e Relacionamento com o Cidadão</t>
  </si>
  <si>
    <t>ATENDIMENTOS</t>
  </si>
  <si>
    <t>TOTAL</t>
  </si>
  <si>
    <t>SIGRC - Sistema Integrado de Gerenciamento e Relacionamento com o Cidadão</t>
  </si>
  <si>
    <t>protocolos</t>
  </si>
  <si>
    <t>Secretaria do Governo Municipal</t>
  </si>
  <si>
    <t>Secretaria Municipal da Fazenda</t>
  </si>
  <si>
    <t>Secretaria Municipal da Pessoa com Deficiência</t>
  </si>
  <si>
    <t>Secretaria Municipal da Saúde</t>
  </si>
  <si>
    <t>Secretaria Municipal de Assistência e Desenvolvimento Social</t>
  </si>
  <si>
    <t>Secretaria Municipal de Cultura</t>
  </si>
  <si>
    <t>Secretaria Municipal de Direitos Humanos e Cidadania</t>
  </si>
  <si>
    <t>Secretaria Municipal de Educação</t>
  </si>
  <si>
    <t>Secretaria Municipal de Esportes e Lazer</t>
  </si>
  <si>
    <t>Secretaria Municipal de Habitação</t>
  </si>
  <si>
    <t>Secretaria Municipal de Inovação e Tecnologia</t>
  </si>
  <si>
    <t>Secretaria Municipal de Justiça</t>
  </si>
  <si>
    <t>Secretaria Municipal de Segurança Urbana</t>
  </si>
  <si>
    <t>NATUREZA - Assunto</t>
  </si>
  <si>
    <t>Árvore</t>
  </si>
  <si>
    <t>Veículos abandonados</t>
  </si>
  <si>
    <t>Drenagem de água de chuva</t>
  </si>
  <si>
    <t>Ponto viciado, entulho e caçamba de entulho</t>
  </si>
  <si>
    <t>Média</t>
  </si>
  <si>
    <t>Poluição sonora - PSIU</t>
  </si>
  <si>
    <t>Trimestres</t>
  </si>
  <si>
    <t>Unidades PMSP</t>
  </si>
  <si>
    <t>Subprefeitura Aricanduva</t>
  </si>
  <si>
    <t>Subprefeitura Butantã</t>
  </si>
  <si>
    <t>Subprefeitura Campo Limpo</t>
  </si>
  <si>
    <t>Subprefeitura Capela do Socorro</t>
  </si>
  <si>
    <t>Subprefeitura Casa Verde</t>
  </si>
  <si>
    <t>Subprefeitura Cidade Ademar</t>
  </si>
  <si>
    <t>Subprefeitura Cidade Tiradentes</t>
  </si>
  <si>
    <t>Subprefeitura Ermelino Matarazzo</t>
  </si>
  <si>
    <t>Subprefeitura Freguesia/Brasilândia</t>
  </si>
  <si>
    <t>Subprefeitura Guaianases</t>
  </si>
  <si>
    <t>Subprefeitura Ipiranga</t>
  </si>
  <si>
    <t>Subprefeitura Itaim Paulista</t>
  </si>
  <si>
    <t>Subprefeitura Itaquera</t>
  </si>
  <si>
    <t>Subprefeitura Jabaquara</t>
  </si>
  <si>
    <t>Subprefeitura Jaçanã/Tremembé</t>
  </si>
  <si>
    <t>Subprefeitura Lapa</t>
  </si>
  <si>
    <t>Subprefeitura M'Boi Mirim</t>
  </si>
  <si>
    <t>Subprefeitura Mooca</t>
  </si>
  <si>
    <t>Subprefeitura Parelheiros</t>
  </si>
  <si>
    <t>Subprefeitura Penha</t>
  </si>
  <si>
    <t>Subprefeitura Perus</t>
  </si>
  <si>
    <t>Subprefeitura Pinheiros</t>
  </si>
  <si>
    <t>Subprefeitura Pirituba/Jaraguá</t>
  </si>
  <si>
    <t>Subprefeitura Santana/Tucuruvi</t>
  </si>
  <si>
    <t>Subprefeitura Santo Amaro</t>
  </si>
  <si>
    <t>Subprefeitura São Mateus</t>
  </si>
  <si>
    <t>Subprefeitura São Miguel Paulista</t>
  </si>
  <si>
    <t>Subprefeitura Sapopemba</t>
  </si>
  <si>
    <t>Subprefeitura Sé</t>
  </si>
  <si>
    <t>Subprefeitura Vila Maria/Vila Guilherme</t>
  </si>
  <si>
    <t>Subprefeitura Vila Mariana</t>
  </si>
  <si>
    <t>Subprefeitura Vila Prudente</t>
  </si>
  <si>
    <t>Procuradoria Geral do Município</t>
  </si>
  <si>
    <t>Órgão externo</t>
  </si>
  <si>
    <t>Total</t>
  </si>
  <si>
    <t>Bilhete único</t>
  </si>
  <si>
    <t>variação*</t>
  </si>
  <si>
    <t>* variação percentual em relação ao trimestre imediatamente anterior</t>
  </si>
  <si>
    <t>Capinação e roçada de áreas verdes</t>
  </si>
  <si>
    <t>Remoção de grandes objetos</t>
  </si>
  <si>
    <t>xxx</t>
  </si>
  <si>
    <t>Estabelecimentos comerciais, indústrias e serviços</t>
  </si>
  <si>
    <t>Calçadas, guias e postes</t>
  </si>
  <si>
    <t>ASSUNTO (Guia Portal 156)*</t>
  </si>
  <si>
    <t>Fiscalização de obras</t>
  </si>
  <si>
    <t>IPTU - Imposto Predial e Territorial Urbano</t>
  </si>
  <si>
    <t>Terrenos e imóveis</t>
  </si>
  <si>
    <t>Varrição e limpeza urbana</t>
  </si>
  <si>
    <t>Multas de trânsito</t>
  </si>
  <si>
    <t>Grande gerador de resíduos (serviço, comércio, indústria)</t>
  </si>
  <si>
    <t>CCM - Cadastro de Contribuintes Mobiliários</t>
  </si>
  <si>
    <t>Lixeiras públicas</t>
  </si>
  <si>
    <t>Certidões</t>
  </si>
  <si>
    <t>Animais que podem causar doenças e/ou agravos à saúde</t>
  </si>
  <si>
    <t>Central 156</t>
  </si>
  <si>
    <t>Áreas municipais</t>
  </si>
  <si>
    <t>Praças</t>
  </si>
  <si>
    <t>Esgoto e água usada</t>
  </si>
  <si>
    <t>Leve leite</t>
  </si>
  <si>
    <t>Ruas, vilas, vielas e escadarias</t>
  </si>
  <si>
    <t>Feira livre</t>
  </si>
  <si>
    <t>Taxas mobiliárias</t>
  </si>
  <si>
    <t>Portal SP156</t>
  </si>
  <si>
    <t>Poluição do ar</t>
  </si>
  <si>
    <t>Parques</t>
  </si>
  <si>
    <t>Publicidade e poluição visual</t>
  </si>
  <si>
    <t>Programa Bolsa Família</t>
  </si>
  <si>
    <t>Coleta seletiva</t>
  </si>
  <si>
    <t>Centros de Referência, Convivência e Desenvolvimento</t>
  </si>
  <si>
    <t>Coleta de lixo domiciliar</t>
  </si>
  <si>
    <t>Defesa civil</t>
  </si>
  <si>
    <t>Exumação e translado/transferência de corpos</t>
  </si>
  <si>
    <t>COHAB</t>
  </si>
  <si>
    <t>Guias rebaixadas</t>
  </si>
  <si>
    <t>Criança e adolescente</t>
  </si>
  <si>
    <t>Dengue/chikungunya/zika (mosquito aedes aegypti)</t>
  </si>
  <si>
    <t>Conduta de funcionário da CET</t>
  </si>
  <si>
    <t>Cemitérios</t>
  </si>
  <si>
    <t>Vacinação</t>
  </si>
  <si>
    <t>Cadastro Único (CadÚnico)</t>
  </si>
  <si>
    <t>Placas com nome de rua</t>
  </si>
  <si>
    <t>Animal agressor e/ou invasor</t>
  </si>
  <si>
    <t>Animal em via pública</t>
  </si>
  <si>
    <t>Hospital veterinário público</t>
  </si>
  <si>
    <t>Centro de Apoio ao Trabalho e Empreendedorismo - CATe</t>
  </si>
  <si>
    <t>Ferro velho</t>
  </si>
  <si>
    <t>Eventos</t>
  </si>
  <si>
    <t>Empreenda fácil</t>
  </si>
  <si>
    <t>Material e uniforme escolar</t>
  </si>
  <si>
    <t>Criação inadequada de animais</t>
  </si>
  <si>
    <t>CPOM - cadastro de prestadores de serviços de outro município</t>
  </si>
  <si>
    <t>CADIN - Cadastro Informativo Municipal</t>
  </si>
  <si>
    <t xml:space="preserve">Alimentação escolar </t>
  </si>
  <si>
    <t>Elevador, escada rolante, esteira rolante, plataforma de elevação</t>
  </si>
  <si>
    <t>Homenagem fúnebre, velório, sepultamento e cremação</t>
  </si>
  <si>
    <t>Acessibilidade em edificações</t>
  </si>
  <si>
    <t>Assistência farmacêutica</t>
  </si>
  <si>
    <t>Transporte Escolar</t>
  </si>
  <si>
    <t>Segurança de edificação</t>
  </si>
  <si>
    <t>Apoio à aprendizagem</t>
  </si>
  <si>
    <t>Programa Renda Mínima</t>
  </si>
  <si>
    <t>Conduta de funcionários</t>
  </si>
  <si>
    <t>Auxílio Aluguel</t>
  </si>
  <si>
    <t>Senha Web</t>
  </si>
  <si>
    <t>Reciclagem</t>
  </si>
  <si>
    <t>Alistamento e Serviço Militar</t>
  </si>
  <si>
    <t>Condições sanitárias inadequadas</t>
  </si>
  <si>
    <t>Locais com lotação superior a 250 pessoas (cinemas, teatros, casas de shows)</t>
  </si>
  <si>
    <t>Assistência a saúde na urgência e emergência (portas)</t>
  </si>
  <si>
    <t>Coleta de resíduos de serviços de saúde</t>
  </si>
  <si>
    <t>Urgências e Emergências</t>
  </si>
  <si>
    <t>Ocupação irregular</t>
  </si>
  <si>
    <t>Licenciamento Ambiental</t>
  </si>
  <si>
    <t>Comida de rua e foodtruck</t>
  </si>
  <si>
    <t>Dívida Ativa</t>
  </si>
  <si>
    <t>Carga e frete</t>
  </si>
  <si>
    <t xml:space="preserve">Mercados e Sacolões </t>
  </si>
  <si>
    <t>Serviços de apoio terapêutico</t>
  </si>
  <si>
    <t>Assistência domiciliar</t>
  </si>
  <si>
    <t>Documentações de edificações</t>
  </si>
  <si>
    <t>WiFi Livre SP</t>
  </si>
  <si>
    <t>Numeração de imóveis</t>
  </si>
  <si>
    <t>Boletim e frequência escolar</t>
  </si>
  <si>
    <t>Microempreendedor Individual - MEI</t>
  </si>
  <si>
    <t>Planetário</t>
  </si>
  <si>
    <t>Programa Renda Cidadã</t>
  </si>
  <si>
    <t>Animais silvestres</t>
  </si>
  <si>
    <t>Cadastro Municipal de Vigilância em Saúde - CMVS</t>
  </si>
  <si>
    <t>Registro de animais - RGA</t>
  </si>
  <si>
    <t>Rios e córregos</t>
  </si>
  <si>
    <t>Unidades PMSP - Subprefeituras</t>
  </si>
  <si>
    <t>Média trimestral</t>
  </si>
  <si>
    <t>Média Trimestral</t>
  </si>
  <si>
    <t xml:space="preserve">Total </t>
  </si>
  <si>
    <t xml:space="preserve"> Média Trimestral </t>
  </si>
  <si>
    <t>Secretaria Municipal do Verde e Meio Ambiente</t>
  </si>
  <si>
    <t>Companhia Metropolitana de Habitação - COHAB</t>
  </si>
  <si>
    <t>Sinalização e Circulação de veículos e Pedestres</t>
  </si>
  <si>
    <t>Acessibilidade</t>
  </si>
  <si>
    <t>Bicicleta</t>
  </si>
  <si>
    <t>Bolsa Primeira Infância</t>
  </si>
  <si>
    <t>Carro híbrido</t>
  </si>
  <si>
    <t>Centros esportivos</t>
  </si>
  <si>
    <t>Certidão Ambiental</t>
  </si>
  <si>
    <t>Cirurgias</t>
  </si>
  <si>
    <t>Consulta de débitos e DUC</t>
  </si>
  <si>
    <t>Consultas médicas</t>
  </si>
  <si>
    <t>Habite-se</t>
  </si>
  <si>
    <t>Matrícula e transferência escolar</t>
  </si>
  <si>
    <t>Multa ambiental</t>
  </si>
  <si>
    <t>Pessoa idosa</t>
  </si>
  <si>
    <t>Solicitação de callback durante atendimento receptivo</t>
  </si>
  <si>
    <r>
      <t>TOTAL</t>
    </r>
    <r>
      <rPr>
        <b/>
        <sz val="11"/>
        <color indexed="8"/>
        <rFont val="Calibri"/>
        <family val="2"/>
      </rPr>
      <t>¹</t>
    </r>
  </si>
  <si>
    <r>
      <rPr>
        <sz val="10"/>
        <color indexed="8"/>
        <rFont val="Calibri"/>
        <family val="2"/>
      </rPr>
      <t>¹</t>
    </r>
    <r>
      <rPr>
        <sz val="10"/>
        <color indexed="8"/>
        <rFont val="Arial"/>
        <family val="2"/>
      </rPr>
      <t>Exceto denúncias</t>
    </r>
  </si>
  <si>
    <t>Seguro desemprego</t>
  </si>
  <si>
    <t>Apoio terapêutico</t>
  </si>
  <si>
    <t>Mediação de conflitos</t>
  </si>
  <si>
    <t>Medicamento de controle especial</t>
  </si>
  <si>
    <t>Multas e contestações</t>
  </si>
  <si>
    <t>Obras no viário</t>
  </si>
  <si>
    <t>Precatórios</t>
  </si>
  <si>
    <t>Reparação de danos</t>
  </si>
  <si>
    <t>SAV - Solução de Atendimento Eletrônico</t>
  </si>
  <si>
    <t>Áreas contaminadas</t>
  </si>
  <si>
    <t>Lei Aldir Blanc - apoio emergencial a cultura</t>
  </si>
  <si>
    <t>RBE - Regularizar situação do RG ou RNE</t>
  </si>
  <si>
    <t>Renda Básica Emergencial</t>
  </si>
  <si>
    <t>Carta</t>
  </si>
  <si>
    <t>Central SP156</t>
  </si>
  <si>
    <t>E-mail</t>
  </si>
  <si>
    <t>Encaminhamento de outros órgãos (Processo SEI, Memorando, Ofício, etc.)</t>
  </si>
  <si>
    <t>Portal</t>
  </si>
  <si>
    <t>Presencial</t>
  </si>
  <si>
    <t>Acessibilidade digital</t>
  </si>
  <si>
    <t>Adoção de animais</t>
  </si>
  <si>
    <t>Água subterrânea/Curso d'água</t>
  </si>
  <si>
    <t>Eutanásia</t>
  </si>
  <si>
    <t>Heliponto</t>
  </si>
  <si>
    <t>Não identificado***</t>
  </si>
  <si>
    <t>Ônibus</t>
  </si>
  <si>
    <t>Organizações da Sociedade Civil</t>
  </si>
  <si>
    <t>Patrimônio histórico e cultural</t>
  </si>
  <si>
    <t>Programa Operação Trabalho - POT</t>
  </si>
  <si>
    <t>Casa Civil</t>
  </si>
  <si>
    <t>Secretaria de Relações Institucionais</t>
  </si>
  <si>
    <t>Secretaria Municipal das Subprefeituras</t>
  </si>
  <si>
    <t>Secretaria Municipal de Infraestrutura Urbana e Obras</t>
  </si>
  <si>
    <t>Secretaria Municipal de Urbanismo e Licenciamento*</t>
  </si>
  <si>
    <t>Companhia de Engenharia de Tráfego - CET</t>
  </si>
  <si>
    <t>São Paulo Transportes - SPTRANS</t>
  </si>
  <si>
    <t>Não identificado</t>
  </si>
  <si>
    <t>CRAS - Centro de Refência de Assistência Social</t>
  </si>
  <si>
    <t>Elogio</t>
  </si>
  <si>
    <t>Estacionamento</t>
  </si>
  <si>
    <t>Exames, vacinas e castração</t>
  </si>
  <si>
    <t>IPREM</t>
  </si>
  <si>
    <t>Programa Ação Jovem</t>
  </si>
  <si>
    <t>Programa Cidade Solidária</t>
  </si>
  <si>
    <t>Unidade habitacional</t>
  </si>
  <si>
    <t>Unidades escolares</t>
  </si>
  <si>
    <t>Zona Azul</t>
  </si>
  <si>
    <t>Controladoria Geral do Município</t>
  </si>
  <si>
    <t>Secretaria Executiva de Limpeza Urbana**</t>
  </si>
  <si>
    <t>Secretaria Municipal de Mobilidade e Trânsito</t>
  </si>
  <si>
    <t xml:space="preserve">Agência Reguladora de Serviços Públicos do Município de São Paulo** </t>
  </si>
  <si>
    <t>Qualidade de atendimento</t>
  </si>
  <si>
    <t>Auxílio Brasil</t>
  </si>
  <si>
    <t>Cartão SUS</t>
  </si>
  <si>
    <t>Pedido de orientação ou informação</t>
  </si>
  <si>
    <t>Solicitar que acesso ao processo da OGM seja público*****</t>
  </si>
  <si>
    <t>Secretaria Municipal de Turismo</t>
  </si>
  <si>
    <t>Agendamento eletrônico</t>
  </si>
  <si>
    <t>Ambulantes</t>
  </si>
  <si>
    <t>ATENDE - Transporte Pessoas com Deficiência</t>
  </si>
  <si>
    <t>Autos de Infração</t>
  </si>
  <si>
    <t>Bibliotecas municipais</t>
  </si>
  <si>
    <t>Devoluções, restituições e indenizações</t>
  </si>
  <si>
    <t>Documentações e alvarás para obras</t>
  </si>
  <si>
    <t>Documentações de ruas e logradouros</t>
  </si>
  <si>
    <t>Guarda Civil Metropolitana</t>
  </si>
  <si>
    <t>Iluminação pública</t>
  </si>
  <si>
    <t>Imigrante</t>
  </si>
  <si>
    <t>Imunidades, isenções e demais benefícios fiscais</t>
  </si>
  <si>
    <t>ISS - Imposto Sobre Serviços</t>
  </si>
  <si>
    <t>ITBI -  Imposto sobre a Transmissão de Bens Imóveis</t>
  </si>
  <si>
    <t>Moto frete</t>
  </si>
  <si>
    <t>Nota do Milhão</t>
  </si>
  <si>
    <t>Ônibus fretado</t>
  </si>
  <si>
    <t>Pandemia - COVID 19</t>
  </si>
  <si>
    <t>População ou pessoa em situação de rua</t>
  </si>
  <si>
    <t>Processo Administrativo</t>
  </si>
  <si>
    <t>Programa Bolsa Trabalho</t>
  </si>
  <si>
    <t>Regularização de imóveis</t>
  </si>
  <si>
    <t>Saúde bucal</t>
  </si>
  <si>
    <t>Táxi e App</t>
  </si>
  <si>
    <t>Telecentro</t>
  </si>
  <si>
    <t>1° trim 2024</t>
  </si>
  <si>
    <t>1º trim 2024</t>
  </si>
  <si>
    <t>2° trim 2024</t>
  </si>
  <si>
    <t>3° trim 2024</t>
  </si>
  <si>
    <t>4° trim 2024</t>
  </si>
  <si>
    <t>Zap Denúncia*</t>
  </si>
  <si>
    <t>Acesso à informação</t>
  </si>
  <si>
    <t>Álcool e outras drogas</t>
  </si>
  <si>
    <t>Áreas de pedestre (calçadões)</t>
  </si>
  <si>
    <t>Atendimento especializado para defesa de direitos</t>
  </si>
  <si>
    <t>Autorização para eventos e locais de reunião</t>
  </si>
  <si>
    <t>Benefícios Eventuais</t>
  </si>
  <si>
    <t>Bolsas e Programas de Qualificação</t>
  </si>
  <si>
    <t>Buraco e Pavimentação</t>
  </si>
  <si>
    <t>Cadastro de Prestadores de Outros Municípios</t>
  </si>
  <si>
    <t>Certidões de trânsito</t>
  </si>
  <si>
    <t>CEUS</t>
  </si>
  <si>
    <t>CIL- Central de Intermediação em Libras</t>
  </si>
  <si>
    <t>Consulta em atenção básica</t>
  </si>
  <si>
    <t>Denúncia Fiscal</t>
  </si>
  <si>
    <t>Descomplica SP - Butantã</t>
  </si>
  <si>
    <t>Descomplica SP - Campo Limpo</t>
  </si>
  <si>
    <t>Descomplica SP - Capela do Socorro</t>
  </si>
  <si>
    <t>Descomplica SP - Penha</t>
  </si>
  <si>
    <t>Descomplica SP - Santana/Tucuruvi</t>
  </si>
  <si>
    <t>Descomplica SP - São Mateus</t>
  </si>
  <si>
    <t>Ecoponto</t>
  </si>
  <si>
    <t>Educação ambiental</t>
  </si>
  <si>
    <t>Exames em atenção especializada ambulatorial / básica em saúde</t>
  </si>
  <si>
    <t>Fab Lab</t>
  </si>
  <si>
    <t>Faixas exclusivas e corredores de ônibus</t>
  </si>
  <si>
    <t>Fomento à criação artística</t>
  </si>
  <si>
    <t>Formação artística e cultural</t>
  </si>
  <si>
    <t>Gratuidades</t>
  </si>
  <si>
    <t>Indenizações e contestações de multas</t>
  </si>
  <si>
    <t>Inspeção Veicular</t>
  </si>
  <si>
    <t>ISS – Construção Civil</t>
  </si>
  <si>
    <t>Licenciamento Industrial</t>
  </si>
  <si>
    <t>Manutenção da sinalização de trânsito</t>
  </si>
  <si>
    <t>Mulher</t>
  </si>
  <si>
    <t>Ônibus e Ponto de ônibus</t>
  </si>
  <si>
    <t>Ouvidoria SUS</t>
  </si>
  <si>
    <t>Parcelamento de tributos</t>
  </si>
  <si>
    <t>Pessoa com Deficiência</t>
  </si>
  <si>
    <t>Pessoa desaparecida</t>
  </si>
  <si>
    <t>PROCON Cidade de São Paulo</t>
  </si>
  <si>
    <t>Qualificação profissional</t>
  </si>
  <si>
    <t>Questões raciais, étnicas e religiosas</t>
  </si>
  <si>
    <t>Regimes Especiais de Tributação</t>
  </si>
  <si>
    <t>Rua de Lazer</t>
  </si>
  <si>
    <t>Saúde da pessoa com deficiência</t>
  </si>
  <si>
    <t>Saúde da pessoa idosa</t>
  </si>
  <si>
    <t>Saúde da população LGBT</t>
  </si>
  <si>
    <t>Saúde mental</t>
  </si>
  <si>
    <t>Tabagismo</t>
  </si>
  <si>
    <t>Transtorno do espectro do autismo (TEA)******</t>
  </si>
  <si>
    <t>Turismo</t>
  </si>
  <si>
    <t>Vigilância Sanitária</t>
  </si>
  <si>
    <t>Vista de Processos - Secretaria Municipal da Fazenda</t>
  </si>
  <si>
    <t>São Paulo Obras - SPObras</t>
  </si>
  <si>
    <t>Secretaria de Relações Internacionais</t>
  </si>
  <si>
    <t>Secretaria Municipal de Desenvolvimento Econômico e Trabalho</t>
  </si>
  <si>
    <t>Secretaria Municipal de Gestão</t>
  </si>
  <si>
    <t>*Em 2021 ILUME passou para a competencia de SMUL</t>
  </si>
  <si>
    <t>** A partir de março_22 AMLURB desmembrada em SPRegula e SELimp</t>
  </si>
  <si>
    <t xml:space="preserve">*** Em 2024 a SPRegula passou a ser responsável pelos serviços que eram prestados pelo Serviço Funerário do Município de São Paulo. </t>
  </si>
  <si>
    <t>Agência Reguladora de Serviços Públicos do Município de São Paulo** ***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</si>
</sst>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#,##0.0"/>
  </numFmts>
  <fonts count="59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rgb="FF0000FF"/>
      <name val="Calibri"/>
      <family val="2"/>
    </font>
    <font>
      <u val="single"/>
      <sz val="10"/>
      <color rgb="FF0000FF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Calibri"/>
      <family val="2"/>
    </font>
    <font>
      <sz val="12"/>
      <color rgb="FF000000"/>
      <name val="Arial"/>
      <family val="2"/>
    </font>
    <font>
      <sz val="9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>
        <color rgb="FF000000"/>
      </bottom>
    </border>
    <border>
      <left style="medium"/>
      <right>
        <color indexed="63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/>
      <bottom style="thin">
        <color rgb="FF000000"/>
      </bottom>
    </border>
    <border>
      <left style="medium"/>
      <right>
        <color indexed="63"/>
      </right>
      <top/>
      <bottom/>
    </border>
    <border>
      <left style="medium"/>
      <right>
        <color indexed="63"/>
      </right>
      <top style="thin">
        <color rgb="FF000000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/>
      <bottom style="thin">
        <color rgb="FF000000"/>
      </bottom>
    </border>
    <border>
      <left style="medium"/>
      <right style="medium"/>
      <top style="thin">
        <color rgb="FF000000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medium"/>
      <right style="thin">
        <color rgb="FF000000"/>
      </right>
      <top style="thin">
        <color rgb="FF000000"/>
      </top>
      <bottom style="medium"/>
    </border>
  </borders>
  <cellStyleXfs count="15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44" fillId="0" borderId="0" applyNumberFormat="0" applyBorder="0" applyProtection="0">
      <alignment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53" fillId="0" borderId="0" xfId="0" applyFont="1" applyAlignment="1">
      <alignment/>
    </xf>
    <xf numFmtId="0" fontId="53" fillId="0" borderId="0" xfId="0" applyFont="1" applyFill="1" applyAlignment="1">
      <alignment/>
    </xf>
    <xf numFmtId="17" fontId="53" fillId="0" borderId="0" xfId="0" applyNumberFormat="1" applyFont="1" applyFill="1" applyAlignment="1">
      <alignment horizontal="center"/>
    </xf>
    <xf numFmtId="0" fontId="54" fillId="0" borderId="0" xfId="0" applyFont="1" applyAlignment="1">
      <alignment/>
    </xf>
    <xf numFmtId="3" fontId="54" fillId="0" borderId="0" xfId="0" applyNumberFormat="1" applyFont="1" applyAlignment="1">
      <alignment horizontal="center"/>
    </xf>
    <xf numFmtId="3" fontId="53" fillId="0" borderId="0" xfId="0" applyNumberFormat="1" applyFont="1" applyFill="1" applyAlignment="1">
      <alignment horizontal="center"/>
    </xf>
    <xf numFmtId="0" fontId="54" fillId="0" borderId="0" xfId="0" applyFont="1" applyAlignment="1">
      <alignment/>
    </xf>
    <xf numFmtId="0" fontId="54" fillId="0" borderId="0" xfId="0" applyFont="1" applyFill="1" applyAlignment="1">
      <alignment/>
    </xf>
    <xf numFmtId="0" fontId="0" fillId="0" borderId="0" xfId="0" applyAlignment="1">
      <alignment horizontal="center"/>
    </xf>
    <xf numFmtId="0" fontId="54" fillId="0" borderId="0" xfId="0" applyFont="1" applyFill="1" applyBorder="1" applyAlignment="1">
      <alignment/>
    </xf>
    <xf numFmtId="0" fontId="54" fillId="0" borderId="0" xfId="0" applyFont="1" applyBorder="1" applyAlignment="1">
      <alignment/>
    </xf>
    <xf numFmtId="3" fontId="0" fillId="0" borderId="0" xfId="0" applyNumberFormat="1" applyAlignment="1">
      <alignment/>
    </xf>
    <xf numFmtId="3" fontId="54" fillId="0" borderId="10" xfId="0" applyNumberFormat="1" applyFont="1" applyBorder="1" applyAlignment="1">
      <alignment horizontal="center"/>
    </xf>
    <xf numFmtId="2" fontId="54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33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53" fillId="0" borderId="0" xfId="138" applyFont="1" applyFill="1" applyAlignment="1">
      <alignment horizontal="left"/>
    </xf>
    <xf numFmtId="0" fontId="5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34" borderId="11" xfId="0" applyFont="1" applyFill="1" applyBorder="1" applyAlignment="1">
      <alignment horizontal="left"/>
    </xf>
    <xf numFmtId="0" fontId="54" fillId="0" borderId="0" xfId="0" applyFont="1" applyAlignment="1">
      <alignment horizontal="center"/>
    </xf>
    <xf numFmtId="0" fontId="53" fillId="35" borderId="11" xfId="0" applyFont="1" applyFill="1" applyBorder="1" applyAlignment="1">
      <alignment horizontal="center" vertical="center"/>
    </xf>
    <xf numFmtId="3" fontId="54" fillId="0" borderId="12" xfId="0" applyNumberFormat="1" applyFont="1" applyBorder="1" applyAlignment="1">
      <alignment horizontal="center"/>
    </xf>
    <xf numFmtId="3" fontId="54" fillId="0" borderId="13" xfId="0" applyNumberFormat="1" applyFont="1" applyBorder="1" applyAlignment="1">
      <alignment horizontal="center"/>
    </xf>
    <xf numFmtId="0" fontId="54" fillId="0" borderId="14" xfId="0" applyFont="1" applyFill="1" applyBorder="1" applyAlignment="1">
      <alignment horizontal="center"/>
    </xf>
    <xf numFmtId="0" fontId="54" fillId="0" borderId="15" xfId="0" applyFont="1" applyFill="1" applyBorder="1" applyAlignment="1">
      <alignment horizontal="center"/>
    </xf>
    <xf numFmtId="0" fontId="54" fillId="0" borderId="16" xfId="0" applyFont="1" applyFill="1" applyBorder="1" applyAlignment="1">
      <alignment horizontal="center"/>
    </xf>
    <xf numFmtId="2" fontId="54" fillId="0" borderId="12" xfId="0" applyNumberFormat="1" applyFont="1" applyFill="1" applyBorder="1" applyAlignment="1">
      <alignment horizontal="center"/>
    </xf>
    <xf numFmtId="2" fontId="54" fillId="0" borderId="13" xfId="0" applyNumberFormat="1" applyFont="1" applyFill="1" applyBorder="1" applyAlignment="1">
      <alignment horizontal="center"/>
    </xf>
    <xf numFmtId="0" fontId="53" fillId="35" borderId="17" xfId="0" applyFont="1" applyFill="1" applyBorder="1" applyAlignment="1">
      <alignment horizontal="center"/>
    </xf>
    <xf numFmtId="164" fontId="54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1" fontId="54" fillId="0" borderId="0" xfId="0" applyNumberFormat="1" applyFont="1" applyAlignment="1">
      <alignment horizontal="center"/>
    </xf>
    <xf numFmtId="1" fontId="53" fillId="34" borderId="11" xfId="0" applyNumberFormat="1" applyFont="1" applyFill="1" applyBorder="1" applyAlignment="1">
      <alignment horizontal="center"/>
    </xf>
    <xf numFmtId="3" fontId="53" fillId="36" borderId="11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3" fillId="34" borderId="18" xfId="0" applyNumberFormat="1" applyFont="1" applyFill="1" applyBorder="1" applyAlignment="1">
      <alignment horizontal="center"/>
    </xf>
    <xf numFmtId="3" fontId="53" fillId="36" borderId="17" xfId="0" applyNumberFormat="1" applyFont="1" applyFill="1" applyBorder="1" applyAlignment="1">
      <alignment horizontal="center" vertical="center"/>
    </xf>
    <xf numFmtId="3" fontId="53" fillId="36" borderId="17" xfId="0" applyNumberFormat="1" applyFont="1" applyFill="1" applyBorder="1" applyAlignment="1">
      <alignment horizontal="center" vertical="center" wrapText="1"/>
    </xf>
    <xf numFmtId="1" fontId="53" fillId="34" borderId="17" xfId="0" applyNumberFormat="1" applyFont="1" applyFill="1" applyBorder="1" applyAlignment="1">
      <alignment horizontal="center"/>
    </xf>
    <xf numFmtId="1" fontId="53" fillId="34" borderId="18" xfId="0" applyNumberFormat="1" applyFont="1" applyFill="1" applyBorder="1" applyAlignment="1">
      <alignment horizontal="center"/>
    </xf>
    <xf numFmtId="1" fontId="54" fillId="0" borderId="16" xfId="0" applyNumberFormat="1" applyFont="1" applyBorder="1" applyAlignment="1">
      <alignment horizontal="center"/>
    </xf>
    <xf numFmtId="1" fontId="54" fillId="0" borderId="15" xfId="0" applyNumberFormat="1" applyFont="1" applyBorder="1" applyAlignment="1">
      <alignment horizontal="center"/>
    </xf>
    <xf numFmtId="1" fontId="54" fillId="0" borderId="14" xfId="0" applyNumberFormat="1" applyFont="1" applyBorder="1" applyAlignment="1">
      <alignment horizontal="center"/>
    </xf>
    <xf numFmtId="0" fontId="3" fillId="34" borderId="11" xfId="0" applyFont="1" applyFill="1" applyBorder="1" applyAlignment="1">
      <alignment horizontal="right"/>
    </xf>
    <xf numFmtId="0" fontId="0" fillId="0" borderId="0" xfId="0" applyAlignment="1">
      <alignment/>
    </xf>
    <xf numFmtId="1" fontId="54" fillId="0" borderId="12" xfId="0" applyNumberFormat="1" applyFont="1" applyBorder="1" applyAlignment="1">
      <alignment horizontal="center"/>
    </xf>
    <xf numFmtId="1" fontId="54" fillId="0" borderId="13" xfId="0" applyNumberFormat="1" applyFont="1" applyBorder="1" applyAlignment="1">
      <alignment horizontal="center"/>
    </xf>
    <xf numFmtId="1" fontId="54" fillId="0" borderId="10" xfId="0" applyNumberFormat="1" applyFont="1" applyBorder="1" applyAlignment="1">
      <alignment horizontal="center"/>
    </xf>
    <xf numFmtId="1" fontId="0" fillId="0" borderId="13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0" xfId="0" applyNumberFormat="1" applyAlignment="1">
      <alignment/>
    </xf>
    <xf numFmtId="3" fontId="53" fillId="36" borderId="17" xfId="0" applyNumberFormat="1" applyFont="1" applyFill="1" applyBorder="1" applyAlignment="1">
      <alignment horizontal="center" vertical="center"/>
    </xf>
    <xf numFmtId="17" fontId="3" fillId="34" borderId="17" xfId="0" applyNumberFormat="1" applyFont="1" applyFill="1" applyBorder="1" applyAlignment="1">
      <alignment horizontal="center" vertical="center"/>
    </xf>
    <xf numFmtId="3" fontId="55" fillId="35" borderId="11" xfId="0" applyNumberFormat="1" applyFont="1" applyFill="1" applyBorder="1" applyAlignment="1">
      <alignment horizontal="center" vertical="center"/>
    </xf>
    <xf numFmtId="0" fontId="53" fillId="36" borderId="17" xfId="0" applyFont="1" applyFill="1" applyBorder="1" applyAlignment="1">
      <alignment horizontal="center" vertical="center"/>
    </xf>
    <xf numFmtId="1" fontId="53" fillId="34" borderId="19" xfId="0" applyNumberFormat="1" applyFont="1" applyFill="1" applyBorder="1" applyAlignment="1">
      <alignment horizontal="center"/>
    </xf>
    <xf numFmtId="1" fontId="54" fillId="0" borderId="20" xfId="0" applyNumberFormat="1" applyFont="1" applyBorder="1" applyAlignment="1">
      <alignment horizontal="center"/>
    </xf>
    <xf numFmtId="1" fontId="54" fillId="0" borderId="21" xfId="0" applyNumberFormat="1" applyFont="1" applyBorder="1" applyAlignment="1">
      <alignment horizontal="center"/>
    </xf>
    <xf numFmtId="1" fontId="54" fillId="0" borderId="22" xfId="0" applyNumberFormat="1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34" borderId="17" xfId="0" applyFont="1" applyFill="1" applyBorder="1" applyAlignment="1">
      <alignment horizontal="left"/>
    </xf>
    <xf numFmtId="0" fontId="56" fillId="0" borderId="15" xfId="0" applyFont="1" applyBorder="1" applyAlignment="1">
      <alignment horizontal="left"/>
    </xf>
    <xf numFmtId="0" fontId="56" fillId="0" borderId="16" xfId="0" applyFont="1" applyBorder="1" applyAlignment="1">
      <alignment horizontal="left"/>
    </xf>
    <xf numFmtId="0" fontId="56" fillId="34" borderId="19" xfId="0" applyFont="1" applyFill="1" applyBorder="1" applyAlignment="1">
      <alignment horizontal="center"/>
    </xf>
    <xf numFmtId="0" fontId="2" fillId="0" borderId="0" xfId="0" applyFont="1" applyBorder="1" applyAlignment="1">
      <alignment horizontal="justify" wrapText="1"/>
    </xf>
    <xf numFmtId="17" fontId="3" fillId="34" borderId="11" xfId="0" applyNumberFormat="1" applyFont="1" applyFill="1" applyBorder="1" applyAlignment="1">
      <alignment horizontal="center" vertical="center"/>
    </xf>
    <xf numFmtId="0" fontId="56" fillId="0" borderId="23" xfId="0" applyFont="1" applyBorder="1" applyAlignment="1">
      <alignment horizontal="left"/>
    </xf>
    <xf numFmtId="0" fontId="56" fillId="0" borderId="24" xfId="0" applyFont="1" applyBorder="1" applyAlignment="1">
      <alignment horizontal="left"/>
    </xf>
    <xf numFmtId="0" fontId="56" fillId="0" borderId="24" xfId="0" applyFont="1" applyFill="1" applyBorder="1" applyAlignment="1">
      <alignment horizontal="left"/>
    </xf>
    <xf numFmtId="0" fontId="56" fillId="0" borderId="25" xfId="0" applyFont="1" applyBorder="1" applyAlignment="1">
      <alignment horizontal="left"/>
    </xf>
    <xf numFmtId="3" fontId="54" fillId="0" borderId="26" xfId="0" applyNumberFormat="1" applyFont="1" applyBorder="1" applyAlignment="1">
      <alignment horizontal="center" vertical="center"/>
    </xf>
    <xf numFmtId="3" fontId="57" fillId="0" borderId="26" xfId="0" applyNumberFormat="1" applyFont="1" applyBorder="1" applyAlignment="1">
      <alignment horizontal="center"/>
    </xf>
    <xf numFmtId="3" fontId="54" fillId="0" borderId="26" xfId="0" applyNumberFormat="1" applyFont="1" applyFill="1" applyBorder="1" applyAlignment="1">
      <alignment horizontal="center" vertical="center"/>
    </xf>
    <xf numFmtId="0" fontId="53" fillId="35" borderId="18" xfId="0" applyFont="1" applyFill="1" applyBorder="1" applyAlignment="1">
      <alignment/>
    </xf>
    <xf numFmtId="3" fontId="54" fillId="0" borderId="27" xfId="0" applyNumberFormat="1" applyFont="1" applyBorder="1" applyAlignment="1">
      <alignment horizontal="center" vertical="center"/>
    </xf>
    <xf numFmtId="3" fontId="57" fillId="0" borderId="27" xfId="0" applyNumberFormat="1" applyFont="1" applyBorder="1" applyAlignment="1">
      <alignment horizontal="center"/>
    </xf>
    <xf numFmtId="3" fontId="55" fillId="34" borderId="11" xfId="0" applyNumberFormat="1" applyFont="1" applyFill="1" applyBorder="1" applyAlignment="1">
      <alignment horizontal="center"/>
    </xf>
    <xf numFmtId="3" fontId="54" fillId="0" borderId="28" xfId="0" applyNumberFormat="1" applyFont="1" applyBorder="1" applyAlignment="1">
      <alignment horizontal="center" vertical="center"/>
    </xf>
    <xf numFmtId="3" fontId="57" fillId="0" borderId="28" xfId="0" applyNumberFormat="1" applyFont="1" applyBorder="1" applyAlignment="1">
      <alignment horizontal="center"/>
    </xf>
    <xf numFmtId="0" fontId="53" fillId="34" borderId="11" xfId="0" applyFont="1" applyFill="1" applyBorder="1" applyAlignment="1">
      <alignment horizontal="center" vertical="center"/>
    </xf>
    <xf numFmtId="0" fontId="53" fillId="34" borderId="11" xfId="0" applyFont="1" applyFill="1" applyBorder="1" applyAlignment="1">
      <alignment horizontal="center"/>
    </xf>
    <xf numFmtId="0" fontId="7" fillId="0" borderId="29" xfId="117" applyFont="1" applyFill="1" applyBorder="1">
      <alignment/>
    </xf>
    <xf numFmtId="0" fontId="7" fillId="0" borderId="24" xfId="117" applyFont="1" applyFill="1" applyBorder="1">
      <alignment/>
    </xf>
    <xf numFmtId="0" fontId="7" fillId="0" borderId="24" xfId="0" applyFont="1" applyFill="1" applyBorder="1" applyAlignment="1">
      <alignment horizontal="left"/>
    </xf>
    <xf numFmtId="0" fontId="7" fillId="0" borderId="24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7" fillId="0" borderId="24" xfId="153" applyNumberFormat="1" applyFont="1" applyFill="1" applyBorder="1" applyAlignment="1">
      <alignment horizontal="left"/>
    </xf>
    <xf numFmtId="0" fontId="7" fillId="0" borderId="25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0" fontId="8" fillId="0" borderId="26" xfId="117" applyFont="1" applyFill="1" applyBorder="1" applyAlignment="1">
      <alignment horizontal="center" vertical="center"/>
    </xf>
    <xf numFmtId="0" fontId="8" fillId="0" borderId="26" xfId="153" applyNumberFormat="1" applyFont="1" applyFill="1" applyBorder="1" applyAlignment="1">
      <alignment horizontal="center" vertical="center"/>
    </xf>
    <xf numFmtId="1" fontId="8" fillId="0" borderId="26" xfId="0" applyNumberFormat="1" applyFont="1" applyFill="1" applyBorder="1" applyAlignment="1">
      <alignment horizontal="center" vertical="center"/>
    </xf>
    <xf numFmtId="0" fontId="8" fillId="0" borderId="28" xfId="117" applyFont="1" applyFill="1" applyBorder="1" applyAlignment="1">
      <alignment horizontal="center" vertical="center"/>
    </xf>
    <xf numFmtId="1" fontId="8" fillId="0" borderId="28" xfId="0" applyNumberFormat="1" applyFont="1" applyFill="1" applyBorder="1" applyAlignment="1">
      <alignment horizontal="center" vertical="center"/>
    </xf>
    <xf numFmtId="0" fontId="7" fillId="0" borderId="28" xfId="117" applyFont="1" applyFill="1" applyBorder="1" applyAlignment="1">
      <alignment horizontal="center" vertical="center"/>
    </xf>
    <xf numFmtId="0" fontId="7" fillId="0" borderId="26" xfId="117" applyFont="1" applyFill="1" applyBorder="1" applyAlignment="1">
      <alignment horizontal="center" vertical="center"/>
    </xf>
    <xf numFmtId="0" fontId="7" fillId="0" borderId="26" xfId="153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7" fillId="0" borderId="33" xfId="0" applyFont="1" applyBorder="1" applyAlignment="1">
      <alignment horizontal="left"/>
    </xf>
    <xf numFmtId="0" fontId="7" fillId="0" borderId="34" xfId="0" applyFont="1" applyBorder="1" applyAlignment="1">
      <alignment/>
    </xf>
    <xf numFmtId="0" fontId="7" fillId="0" borderId="35" xfId="0" applyFont="1" applyBorder="1" applyAlignment="1">
      <alignment/>
    </xf>
    <xf numFmtId="0" fontId="7" fillId="0" borderId="36" xfId="0" applyFont="1" applyBorder="1" applyAlignment="1">
      <alignment horizontal="left"/>
    </xf>
    <xf numFmtId="0" fontId="53" fillId="35" borderId="17" xfId="0" applyFont="1" applyFill="1" applyBorder="1" applyAlignment="1">
      <alignment/>
    </xf>
    <xf numFmtId="3" fontId="53" fillId="35" borderId="11" xfId="0" applyNumberFormat="1" applyFont="1" applyFill="1" applyBorder="1" applyAlignment="1">
      <alignment horizontal="center" vertical="center"/>
    </xf>
    <xf numFmtId="3" fontId="53" fillId="35" borderId="17" xfId="0" applyNumberFormat="1" applyFont="1" applyFill="1" applyBorder="1" applyAlignment="1">
      <alignment horizontal="center" vertical="center"/>
    </xf>
    <xf numFmtId="0" fontId="56" fillId="34" borderId="37" xfId="0" applyFont="1" applyFill="1" applyBorder="1" applyAlignment="1">
      <alignment/>
    </xf>
    <xf numFmtId="1" fontId="53" fillId="35" borderId="17" xfId="0" applyNumberFormat="1" applyFont="1" applyFill="1" applyBorder="1" applyAlignment="1">
      <alignment horizontal="center"/>
    </xf>
    <xf numFmtId="0" fontId="54" fillId="0" borderId="38" xfId="0" applyFont="1" applyBorder="1" applyAlignment="1">
      <alignment horizontal="left"/>
    </xf>
    <xf numFmtId="1" fontId="56" fillId="34" borderId="19" xfId="0" applyNumberFormat="1" applyFont="1" applyFill="1" applyBorder="1" applyAlignment="1">
      <alignment horizontal="center"/>
    </xf>
    <xf numFmtId="1" fontId="54" fillId="0" borderId="39" xfId="0" applyNumberFormat="1" applyFont="1" applyFill="1" applyBorder="1" applyAlignment="1">
      <alignment horizontal="center"/>
    </xf>
    <xf numFmtId="0" fontId="54" fillId="0" borderId="40" xfId="0" applyFont="1" applyBorder="1" applyAlignment="1">
      <alignment horizontal="left"/>
    </xf>
    <xf numFmtId="0" fontId="54" fillId="0" borderId="41" xfId="0" applyFont="1" applyBorder="1" applyAlignment="1">
      <alignment horizontal="left"/>
    </xf>
    <xf numFmtId="1" fontId="54" fillId="0" borderId="26" xfId="0" applyNumberFormat="1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1" fontId="0" fillId="0" borderId="26" xfId="0" applyNumberFormat="1" applyFont="1" applyBorder="1" applyAlignment="1">
      <alignment horizontal="center"/>
    </xf>
    <xf numFmtId="0" fontId="58" fillId="0" borderId="42" xfId="0" applyFont="1" applyBorder="1" applyAlignment="1">
      <alignment horizontal="left"/>
    </xf>
    <xf numFmtId="0" fontId="58" fillId="0" borderId="43" xfId="0" applyFont="1" applyBorder="1" applyAlignment="1">
      <alignment horizontal="left"/>
    </xf>
    <xf numFmtId="1" fontId="54" fillId="0" borderId="44" xfId="0" applyNumberFormat="1" applyFont="1" applyFill="1" applyBorder="1" applyAlignment="1">
      <alignment horizontal="center"/>
    </xf>
    <xf numFmtId="1" fontId="54" fillId="0" borderId="38" xfId="0" applyNumberFormat="1" applyFont="1" applyFill="1" applyBorder="1" applyAlignment="1">
      <alignment horizontal="center"/>
    </xf>
    <xf numFmtId="0" fontId="54" fillId="0" borderId="45" xfId="0" applyFont="1" applyBorder="1" applyAlignment="1">
      <alignment horizontal="left"/>
    </xf>
    <xf numFmtId="1" fontId="54" fillId="0" borderId="46" xfId="0" applyNumberFormat="1" applyFont="1" applyFill="1" applyBorder="1" applyAlignment="1">
      <alignment horizontal="center"/>
    </xf>
    <xf numFmtId="0" fontId="58" fillId="0" borderId="0" xfId="0" applyFont="1" applyAlignment="1">
      <alignment horizontal="left"/>
    </xf>
    <xf numFmtId="0" fontId="58" fillId="0" borderId="0" xfId="0" applyFont="1" applyFill="1" applyAlignment="1">
      <alignment/>
    </xf>
    <xf numFmtId="17" fontId="3" fillId="37" borderId="11" xfId="0" applyNumberFormat="1" applyFont="1" applyFill="1" applyBorder="1" applyAlignment="1">
      <alignment horizontal="center" vertical="center"/>
    </xf>
    <xf numFmtId="1" fontId="54" fillId="0" borderId="47" xfId="0" applyNumberFormat="1" applyFont="1" applyFill="1" applyBorder="1" applyAlignment="1">
      <alignment horizontal="center"/>
    </xf>
    <xf numFmtId="0" fontId="58" fillId="0" borderId="48" xfId="0" applyFont="1" applyBorder="1" applyAlignment="1">
      <alignment horizontal="left"/>
    </xf>
  </cellXfs>
  <cellStyles count="14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Excel Built-in Normal 2" xfId="45"/>
    <cellStyle name="Excel Built-in Normal 2 2" xfId="46"/>
    <cellStyle name="Excel Built-in Normal 3" xfId="47"/>
    <cellStyle name="Hyperlink" xfId="48"/>
    <cellStyle name="Followed Hyperlink" xfId="49"/>
    <cellStyle name="Hyperlink 2" xfId="50"/>
    <cellStyle name="Hyperlink 2 10" xfId="51"/>
    <cellStyle name="Hyperlink 2 11" xfId="52"/>
    <cellStyle name="Hyperlink 2 12" xfId="53"/>
    <cellStyle name="Hyperlink 2 13" xfId="54"/>
    <cellStyle name="Hyperlink 2 14" xfId="55"/>
    <cellStyle name="Hyperlink 2 15" xfId="56"/>
    <cellStyle name="Hyperlink 2 16" xfId="57"/>
    <cellStyle name="Hyperlink 2 17" xfId="58"/>
    <cellStyle name="Hyperlink 2 18" xfId="59"/>
    <cellStyle name="Hyperlink 2 19" xfId="60"/>
    <cellStyle name="Hyperlink 2 2" xfId="61"/>
    <cellStyle name="Hyperlink 2 2 2" xfId="62"/>
    <cellStyle name="Hyperlink 2 2 3" xfId="63"/>
    <cellStyle name="Hyperlink 2 2 4" xfId="64"/>
    <cellStyle name="Hyperlink 2 2 5" xfId="65"/>
    <cellStyle name="Hyperlink 2 2 6" xfId="66"/>
    <cellStyle name="Hyperlink 2 2 7" xfId="67"/>
    <cellStyle name="Hyperlink 2 2 8" xfId="68"/>
    <cellStyle name="Hyperlink 2 2 9" xfId="69"/>
    <cellStyle name="Hyperlink 2 20" xfId="70"/>
    <cellStyle name="Hyperlink 2 21" xfId="71"/>
    <cellStyle name="Hyperlink 2 22" xfId="72"/>
    <cellStyle name="Hyperlink 2 23" xfId="73"/>
    <cellStyle name="Hyperlink 2 24" xfId="74"/>
    <cellStyle name="Hyperlink 2 25" xfId="75"/>
    <cellStyle name="Hyperlink 2 26" xfId="76"/>
    <cellStyle name="Hyperlink 2 27" xfId="77"/>
    <cellStyle name="Hyperlink 2 28" xfId="78"/>
    <cellStyle name="Hyperlink 2 29" xfId="79"/>
    <cellStyle name="Hyperlink 2 3" xfId="80"/>
    <cellStyle name="Hyperlink 2 30" xfId="81"/>
    <cellStyle name="Hyperlink 2 31" xfId="82"/>
    <cellStyle name="Hyperlink 2 32" xfId="83"/>
    <cellStyle name="Hyperlink 2 33" xfId="84"/>
    <cellStyle name="Hyperlink 2 34" xfId="85"/>
    <cellStyle name="Hyperlink 2 35" xfId="86"/>
    <cellStyle name="Hyperlink 2 36" xfId="87"/>
    <cellStyle name="Hyperlink 2 37" xfId="88"/>
    <cellStyle name="Hyperlink 2 38" xfId="89"/>
    <cellStyle name="Hyperlink 2 39" xfId="90"/>
    <cellStyle name="Hyperlink 2 4" xfId="91"/>
    <cellStyle name="Hyperlink 2 40" xfId="92"/>
    <cellStyle name="Hyperlink 2 41" xfId="93"/>
    <cellStyle name="Hyperlink 2 42" xfId="94"/>
    <cellStyle name="Hyperlink 2 43" xfId="95"/>
    <cellStyle name="Hyperlink 2 44" xfId="96"/>
    <cellStyle name="Hyperlink 2 45" xfId="97"/>
    <cellStyle name="Hyperlink 2 46" xfId="98"/>
    <cellStyle name="Hyperlink 2 47" xfId="99"/>
    <cellStyle name="Hyperlink 2 48" xfId="100"/>
    <cellStyle name="Hyperlink 2 49" xfId="101"/>
    <cellStyle name="Hyperlink 2 5" xfId="102"/>
    <cellStyle name="Hyperlink 2 50" xfId="103"/>
    <cellStyle name="Hyperlink 2 51" xfId="104"/>
    <cellStyle name="Hyperlink 2 52" xfId="105"/>
    <cellStyle name="Hyperlink 2 53" xfId="106"/>
    <cellStyle name="Hyperlink 2 54" xfId="107"/>
    <cellStyle name="Hyperlink 2 55" xfId="108"/>
    <cellStyle name="Hyperlink 2 6" xfId="109"/>
    <cellStyle name="Hyperlink 2 7" xfId="110"/>
    <cellStyle name="Hyperlink 2 8" xfId="111"/>
    <cellStyle name="Hyperlink 2 9" xfId="112"/>
    <cellStyle name="Incorreto" xfId="113"/>
    <cellStyle name="Currency" xfId="114"/>
    <cellStyle name="Currency [0]" xfId="115"/>
    <cellStyle name="Neutra" xfId="116"/>
    <cellStyle name="Normal 2" xfId="117"/>
    <cellStyle name="Normal 2 10" xfId="118"/>
    <cellStyle name="Normal 2 11" xfId="119"/>
    <cellStyle name="Normal 2 12" xfId="120"/>
    <cellStyle name="Normal 2 13" xfId="121"/>
    <cellStyle name="Normal 2 14" xfId="122"/>
    <cellStyle name="Normal 2 15" xfId="123"/>
    <cellStyle name="Normal 2 16" xfId="124"/>
    <cellStyle name="Normal 2 17" xfId="125"/>
    <cellStyle name="Normal 2 18" xfId="126"/>
    <cellStyle name="Normal 2 19" xfId="127"/>
    <cellStyle name="Normal 2 2" xfId="128"/>
    <cellStyle name="Normal 2 20" xfId="129"/>
    <cellStyle name="Normal 2 3" xfId="130"/>
    <cellStyle name="Normal 2 4" xfId="131"/>
    <cellStyle name="Normal 2 5" xfId="132"/>
    <cellStyle name="Normal 2 6" xfId="133"/>
    <cellStyle name="Normal 2 7" xfId="134"/>
    <cellStyle name="Normal 2 8" xfId="135"/>
    <cellStyle name="Normal 2 9" xfId="136"/>
    <cellStyle name="Normal 3" xfId="137"/>
    <cellStyle name="Normal 4" xfId="138"/>
    <cellStyle name="Normal 6" xfId="139"/>
    <cellStyle name="Nota" xfId="140"/>
    <cellStyle name="Percent" xfId="141"/>
    <cellStyle name="Porcentagem 2" xfId="142"/>
    <cellStyle name="Saída" xfId="143"/>
    <cellStyle name="Comma [0]" xfId="144"/>
    <cellStyle name="Texto de Aviso" xfId="145"/>
    <cellStyle name="Texto Explicativo" xfId="146"/>
    <cellStyle name="Título" xfId="147"/>
    <cellStyle name="Título 1" xfId="148"/>
    <cellStyle name="Título 2" xfId="149"/>
    <cellStyle name="Título 3" xfId="150"/>
    <cellStyle name="Título 4" xfId="151"/>
    <cellStyle name="Total" xfId="152"/>
    <cellStyle name="Comma" xfId="153"/>
  </cellStyle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67.421875" style="0" customWidth="1"/>
    <col min="2" max="2" width="12.57421875" style="0" bestFit="1" customWidth="1"/>
    <col min="3" max="3" width="10.7109375" style="0" customWidth="1"/>
    <col min="4" max="4" width="10.8515625" style="0" customWidth="1"/>
  </cols>
  <sheetData>
    <row r="1" ht="15">
      <c r="A1" s="1" t="s">
        <v>0</v>
      </c>
    </row>
    <row r="2" ht="15">
      <c r="A2" s="1" t="s">
        <v>1</v>
      </c>
    </row>
    <row r="4" ht="15.75" thickBot="1"/>
    <row r="5" spans="1:5" ht="39" customHeight="1" thickBot="1">
      <c r="A5" s="25" t="s">
        <v>2</v>
      </c>
      <c r="B5" s="25" t="s">
        <v>264</v>
      </c>
      <c r="C5" s="87" t="s">
        <v>62</v>
      </c>
      <c r="D5" s="25" t="s">
        <v>24</v>
      </c>
      <c r="E5" s="3"/>
    </row>
    <row r="6" spans="1:5" ht="15" customHeight="1">
      <c r="A6" s="74" t="s">
        <v>195</v>
      </c>
      <c r="B6" s="85">
        <v>43</v>
      </c>
      <c r="C6" s="86">
        <f aca="true" t="shared" si="0" ref="C6:C12">SUM(B6:B6)</f>
        <v>43</v>
      </c>
      <c r="D6" s="86">
        <f>AVERAGE(B6:C6)</f>
        <v>43</v>
      </c>
      <c r="E6" s="5"/>
    </row>
    <row r="7" spans="1:5" s="49" customFormat="1" ht="15" customHeight="1">
      <c r="A7" s="75" t="s">
        <v>196</v>
      </c>
      <c r="B7" s="78">
        <v>5843</v>
      </c>
      <c r="C7" s="79">
        <f t="shared" si="0"/>
        <v>5843</v>
      </c>
      <c r="D7" s="79">
        <f aca="true" t="shared" si="1" ref="D7:D12">AVERAGE(B7:C7)</f>
        <v>5843</v>
      </c>
      <c r="E7" s="5"/>
    </row>
    <row r="8" spans="1:5" s="49" customFormat="1" ht="15" customHeight="1">
      <c r="A8" s="76" t="s">
        <v>269</v>
      </c>
      <c r="B8" s="80">
        <v>117</v>
      </c>
      <c r="C8" s="79">
        <f t="shared" si="0"/>
        <v>117</v>
      </c>
      <c r="D8" s="79">
        <f t="shared" si="1"/>
        <v>117</v>
      </c>
      <c r="E8" s="5"/>
    </row>
    <row r="9" spans="1:5" s="49" customFormat="1" ht="15" customHeight="1">
      <c r="A9" s="75" t="s">
        <v>197</v>
      </c>
      <c r="B9" s="78">
        <v>3673</v>
      </c>
      <c r="C9" s="79">
        <f t="shared" si="0"/>
        <v>3673</v>
      </c>
      <c r="D9" s="79">
        <f t="shared" si="1"/>
        <v>3673</v>
      </c>
      <c r="E9" s="5"/>
    </row>
    <row r="10" spans="1:5" ht="15.75">
      <c r="A10" s="77" t="s">
        <v>198</v>
      </c>
      <c r="B10" s="78">
        <v>582</v>
      </c>
      <c r="C10" s="79">
        <f t="shared" si="0"/>
        <v>582</v>
      </c>
      <c r="D10" s="79">
        <f t="shared" si="1"/>
        <v>582</v>
      </c>
      <c r="E10" s="5"/>
    </row>
    <row r="11" spans="1:5" s="49" customFormat="1" ht="15.75">
      <c r="A11" s="69" t="s">
        <v>199</v>
      </c>
      <c r="B11" s="78">
        <v>6694</v>
      </c>
      <c r="C11" s="78">
        <v>6694</v>
      </c>
      <c r="D11" s="79">
        <f t="shared" si="1"/>
        <v>6694</v>
      </c>
      <c r="E11" s="5"/>
    </row>
    <row r="12" spans="1:5" ht="16.5" thickBot="1">
      <c r="A12" s="70" t="s">
        <v>200</v>
      </c>
      <c r="B12" s="82">
        <v>653</v>
      </c>
      <c r="C12" s="83">
        <f t="shared" si="0"/>
        <v>653</v>
      </c>
      <c r="D12" s="83">
        <f t="shared" si="1"/>
        <v>653</v>
      </c>
      <c r="E12" s="5"/>
    </row>
    <row r="13" spans="1:5" ht="16.5" thickBot="1">
      <c r="A13" s="81" t="s">
        <v>3</v>
      </c>
      <c r="B13" s="59">
        <f>SUM(B6:B12)</f>
        <v>17605</v>
      </c>
      <c r="C13" s="84">
        <f>SUM(C6:C12)</f>
        <v>17605</v>
      </c>
      <c r="D13" s="84">
        <f>B13/1</f>
        <v>17605</v>
      </c>
      <c r="E13" s="6"/>
    </row>
    <row r="15" ht="15">
      <c r="A15" s="4"/>
    </row>
    <row r="16" ht="15">
      <c r="A16" s="7"/>
    </row>
    <row r="17" ht="15">
      <c r="A17" s="4"/>
    </row>
  </sheetData>
  <sheetProtection/>
  <printOptions/>
  <pageMargins left="0.511811024" right="0.511811024" top="0.7874015750000001" bottom="0.7874015750000001" header="0.3149606200000001" footer="0.3149606200000001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23.28125" style="0" customWidth="1"/>
    <col min="2" max="2" width="11.8515625" style="0" bestFit="1" customWidth="1"/>
    <col min="3" max="3" width="12.00390625" style="0" bestFit="1" customWidth="1"/>
    <col min="4" max="4" width="9.140625" style="0" customWidth="1"/>
  </cols>
  <sheetData>
    <row r="1" ht="15">
      <c r="A1" s="1" t="s">
        <v>0</v>
      </c>
    </row>
    <row r="2" ht="15">
      <c r="A2" s="1" t="s">
        <v>4</v>
      </c>
    </row>
    <row r="3" ht="15.75" thickBot="1"/>
    <row r="4" spans="1:3" ht="15.75" thickBot="1">
      <c r="A4" s="33" t="s">
        <v>26</v>
      </c>
      <c r="B4" s="33" t="s">
        <v>5</v>
      </c>
      <c r="C4" s="33" t="s">
        <v>64</v>
      </c>
    </row>
    <row r="5" spans="1:3" ht="15">
      <c r="A5" s="28" t="s">
        <v>265</v>
      </c>
      <c r="B5" s="26">
        <v>17605</v>
      </c>
      <c r="C5" s="31" t="s">
        <v>68</v>
      </c>
    </row>
    <row r="6" spans="1:3" ht="15">
      <c r="A6" s="29" t="s">
        <v>266</v>
      </c>
      <c r="B6" s="27"/>
      <c r="C6" s="32">
        <f>(B6-B5)*100/B5</f>
        <v>-100</v>
      </c>
    </row>
    <row r="7" spans="1:3" ht="15">
      <c r="A7" s="29" t="s">
        <v>267</v>
      </c>
      <c r="B7" s="27"/>
      <c r="C7" s="32" t="e">
        <f>(B7-B6)*100/B6</f>
        <v>#DIV/0!</v>
      </c>
    </row>
    <row r="8" spans="1:3" ht="15.75" thickBot="1">
      <c r="A8" s="30" t="s">
        <v>268</v>
      </c>
      <c r="B8" s="13"/>
      <c r="C8" s="14" t="e">
        <f>(B8-B7)*100/B7</f>
        <v>#DIV/0!</v>
      </c>
    </row>
    <row r="9" ht="15">
      <c r="A9" s="4" t="s">
        <v>65</v>
      </c>
    </row>
    <row r="11" spans="2:6" ht="15">
      <c r="B11" s="12"/>
      <c r="F11" s="12"/>
    </row>
  </sheetData>
  <sheetProtection/>
  <printOptions/>
  <pageMargins left="0.511811024" right="0.511811024" top="0.7874015750000001" bottom="0.7874015750000001" header="0.3149606200000001" footer="0.3149606200000001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2"/>
  <sheetViews>
    <sheetView zoomScalePageLayoutView="0" workbookViewId="0" topLeftCell="A1">
      <selection activeCell="B5" sqref="B5:B232"/>
    </sheetView>
  </sheetViews>
  <sheetFormatPr defaultColWidth="9.140625" defaultRowHeight="15"/>
  <cols>
    <col min="1" max="1" width="70.140625" style="0" customWidth="1"/>
    <col min="2" max="2" width="12.421875" style="0" bestFit="1" customWidth="1"/>
    <col min="3" max="3" width="6.140625" style="9" bestFit="1" customWidth="1"/>
    <col min="4" max="4" width="17.57421875" style="36" bestFit="1" customWidth="1"/>
  </cols>
  <sheetData>
    <row r="1" spans="1:2" ht="15">
      <c r="A1" s="2" t="s">
        <v>0</v>
      </c>
      <c r="B1" s="9"/>
    </row>
    <row r="2" spans="1:2" ht="15">
      <c r="A2" s="2" t="s">
        <v>4</v>
      </c>
      <c r="B2" s="9"/>
    </row>
    <row r="3" spans="1:2" ht="15.75" thickBot="1">
      <c r="A3" s="15"/>
      <c r="B3" s="9"/>
    </row>
    <row r="4" spans="1:4" ht="15.75" thickBot="1">
      <c r="A4" s="16" t="s">
        <v>71</v>
      </c>
      <c r="B4" s="73" t="s">
        <v>265</v>
      </c>
      <c r="C4" s="88" t="s">
        <v>62</v>
      </c>
      <c r="D4" s="37" t="s">
        <v>159</v>
      </c>
    </row>
    <row r="5" spans="1:4" ht="15">
      <c r="A5" s="89" t="s">
        <v>166</v>
      </c>
      <c r="B5" s="102">
        <v>0</v>
      </c>
      <c r="C5" s="100">
        <v>0</v>
      </c>
      <c r="D5" s="101">
        <f>AVERAGE(B5:B5)</f>
        <v>0</v>
      </c>
    </row>
    <row r="6" spans="1:4" ht="15">
      <c r="A6" s="90" t="s">
        <v>201</v>
      </c>
      <c r="B6" s="103">
        <v>0</v>
      </c>
      <c r="C6" s="97">
        <v>0</v>
      </c>
      <c r="D6" s="99">
        <f aca="true" t="shared" si="0" ref="D6:D69">AVERAGE(B6:B6)</f>
        <v>0</v>
      </c>
    </row>
    <row r="7" spans="1:4" ht="15">
      <c r="A7" s="90" t="s">
        <v>123</v>
      </c>
      <c r="B7" s="103">
        <v>9</v>
      </c>
      <c r="C7" s="97">
        <v>9</v>
      </c>
      <c r="D7" s="99">
        <f t="shared" si="0"/>
        <v>9</v>
      </c>
    </row>
    <row r="8" spans="1:4" s="49" customFormat="1" ht="15">
      <c r="A8" s="90" t="s">
        <v>270</v>
      </c>
      <c r="B8" s="103">
        <v>12</v>
      </c>
      <c r="C8" s="97">
        <v>12</v>
      </c>
      <c r="D8" s="99">
        <f t="shared" si="0"/>
        <v>12</v>
      </c>
    </row>
    <row r="9" spans="1:4" ht="15">
      <c r="A9" s="90" t="s">
        <v>202</v>
      </c>
      <c r="B9" s="103">
        <v>0</v>
      </c>
      <c r="C9" s="97">
        <v>0</v>
      </c>
      <c r="D9" s="99">
        <f t="shared" si="0"/>
        <v>0</v>
      </c>
    </row>
    <row r="10" spans="1:4" ht="15">
      <c r="A10" s="91" t="s">
        <v>239</v>
      </c>
      <c r="B10" s="103">
        <v>42</v>
      </c>
      <c r="C10" s="97">
        <v>42</v>
      </c>
      <c r="D10" s="99">
        <f t="shared" si="0"/>
        <v>42</v>
      </c>
    </row>
    <row r="11" spans="1:4" ht="15">
      <c r="A11" s="90" t="s">
        <v>203</v>
      </c>
      <c r="B11" s="103">
        <v>1</v>
      </c>
      <c r="C11" s="97">
        <v>1</v>
      </c>
      <c r="D11" s="99">
        <f t="shared" si="0"/>
        <v>1</v>
      </c>
    </row>
    <row r="12" spans="1:4" ht="15">
      <c r="A12" s="90" t="s">
        <v>271</v>
      </c>
      <c r="B12" s="103">
        <v>4</v>
      </c>
      <c r="C12" s="97">
        <v>4</v>
      </c>
      <c r="D12" s="99">
        <f t="shared" si="0"/>
        <v>4</v>
      </c>
    </row>
    <row r="13" spans="1:4" ht="15">
      <c r="A13" s="90" t="s">
        <v>120</v>
      </c>
      <c r="B13" s="103">
        <v>2</v>
      </c>
      <c r="C13" s="97">
        <v>2</v>
      </c>
      <c r="D13" s="99">
        <f t="shared" si="0"/>
        <v>2</v>
      </c>
    </row>
    <row r="14" spans="1:4" s="49" customFormat="1" ht="15">
      <c r="A14" s="90" t="s">
        <v>133</v>
      </c>
      <c r="B14" s="103">
        <v>2</v>
      </c>
      <c r="C14" s="97">
        <v>2</v>
      </c>
      <c r="D14" s="99">
        <f t="shared" si="0"/>
        <v>2</v>
      </c>
    </row>
    <row r="15" spans="1:4" s="49" customFormat="1" ht="15">
      <c r="A15" s="91" t="s">
        <v>240</v>
      </c>
      <c r="B15" s="103">
        <v>30</v>
      </c>
      <c r="C15" s="97">
        <v>30</v>
      </c>
      <c r="D15" s="99">
        <f t="shared" si="0"/>
        <v>30</v>
      </c>
    </row>
    <row r="16" spans="1:4" s="49" customFormat="1" ht="15">
      <c r="A16" s="92" t="s">
        <v>81</v>
      </c>
      <c r="B16" s="103">
        <v>108</v>
      </c>
      <c r="C16" s="97">
        <v>108</v>
      </c>
      <c r="D16" s="99">
        <f t="shared" si="0"/>
        <v>108</v>
      </c>
    </row>
    <row r="17" spans="1:4" ht="15">
      <c r="A17" s="92" t="s">
        <v>154</v>
      </c>
      <c r="B17" s="103">
        <v>1</v>
      </c>
      <c r="C17" s="97">
        <v>1</v>
      </c>
      <c r="D17" s="99">
        <f t="shared" si="0"/>
        <v>1</v>
      </c>
    </row>
    <row r="18" spans="1:4" ht="15">
      <c r="A18" s="92" t="s">
        <v>109</v>
      </c>
      <c r="B18" s="103">
        <v>8</v>
      </c>
      <c r="C18" s="97">
        <v>8</v>
      </c>
      <c r="D18" s="99">
        <f t="shared" si="0"/>
        <v>8</v>
      </c>
    </row>
    <row r="19" spans="1:4" s="49" customFormat="1" ht="15">
      <c r="A19" s="92" t="s">
        <v>110</v>
      </c>
      <c r="B19" s="103">
        <v>11</v>
      </c>
      <c r="C19" s="97">
        <v>11</v>
      </c>
      <c r="D19" s="99">
        <f t="shared" si="0"/>
        <v>11</v>
      </c>
    </row>
    <row r="20" spans="1:4" s="49" customFormat="1" ht="15">
      <c r="A20" s="92" t="s">
        <v>127</v>
      </c>
      <c r="B20" s="103">
        <v>16</v>
      </c>
      <c r="C20" s="97">
        <v>16</v>
      </c>
      <c r="D20" s="99">
        <f t="shared" si="0"/>
        <v>16</v>
      </c>
    </row>
    <row r="21" spans="1:4" s="49" customFormat="1" ht="15">
      <c r="A21" s="92" t="s">
        <v>183</v>
      </c>
      <c r="B21" s="103">
        <v>0</v>
      </c>
      <c r="C21" s="97">
        <v>0</v>
      </c>
      <c r="D21" s="99">
        <f t="shared" si="0"/>
        <v>0</v>
      </c>
    </row>
    <row r="22" spans="1:4" s="49" customFormat="1" ht="15">
      <c r="A22" s="92" t="s">
        <v>191</v>
      </c>
      <c r="B22" s="103">
        <v>1</v>
      </c>
      <c r="C22" s="97">
        <v>1</v>
      </c>
      <c r="D22" s="99">
        <f t="shared" si="0"/>
        <v>1</v>
      </c>
    </row>
    <row r="23" spans="1:4" s="49" customFormat="1" ht="15">
      <c r="A23" s="92" t="s">
        <v>272</v>
      </c>
      <c r="B23" s="103">
        <v>0</v>
      </c>
      <c r="C23" s="97">
        <v>0</v>
      </c>
      <c r="D23" s="99">
        <f t="shared" si="0"/>
        <v>0</v>
      </c>
    </row>
    <row r="24" spans="1:4" ht="15">
      <c r="A24" s="92" t="s">
        <v>83</v>
      </c>
      <c r="B24" s="103">
        <v>27</v>
      </c>
      <c r="C24" s="97">
        <v>27</v>
      </c>
      <c r="D24" s="99">
        <f t="shared" si="0"/>
        <v>27</v>
      </c>
    </row>
    <row r="25" spans="1:4" ht="15">
      <c r="A25" s="92" t="s">
        <v>20</v>
      </c>
      <c r="B25" s="103">
        <v>968</v>
      </c>
      <c r="C25" s="97">
        <v>968</v>
      </c>
      <c r="D25" s="99">
        <f t="shared" si="0"/>
        <v>968</v>
      </c>
    </row>
    <row r="26" spans="1:4" s="49" customFormat="1" ht="15">
      <c r="A26" s="92" t="s">
        <v>136</v>
      </c>
      <c r="B26" s="103">
        <v>2</v>
      </c>
      <c r="C26" s="97">
        <v>2</v>
      </c>
      <c r="D26" s="99">
        <f t="shared" si="0"/>
        <v>2</v>
      </c>
    </row>
    <row r="27" spans="1:4" ht="15">
      <c r="A27" s="92" t="s">
        <v>146</v>
      </c>
      <c r="B27" s="103">
        <v>0</v>
      </c>
      <c r="C27" s="97">
        <v>0</v>
      </c>
      <c r="D27" s="99">
        <f t="shared" si="0"/>
        <v>0</v>
      </c>
    </row>
    <row r="28" spans="1:4" ht="15">
      <c r="A28" s="92" t="s">
        <v>124</v>
      </c>
      <c r="B28" s="103">
        <v>22</v>
      </c>
      <c r="C28" s="97">
        <v>22</v>
      </c>
      <c r="D28" s="99">
        <f t="shared" si="0"/>
        <v>22</v>
      </c>
    </row>
    <row r="29" spans="1:4" s="49" customFormat="1" ht="15">
      <c r="A29" s="91" t="s">
        <v>241</v>
      </c>
      <c r="B29" s="103">
        <v>71</v>
      </c>
      <c r="C29" s="97">
        <v>71</v>
      </c>
      <c r="D29" s="99">
        <f t="shared" si="0"/>
        <v>71</v>
      </c>
    </row>
    <row r="30" spans="1:4" ht="15">
      <c r="A30" s="91" t="s">
        <v>273</v>
      </c>
      <c r="B30" s="103">
        <v>5</v>
      </c>
      <c r="C30" s="97">
        <v>5</v>
      </c>
      <c r="D30" s="99">
        <f t="shared" si="0"/>
        <v>5</v>
      </c>
    </row>
    <row r="31" spans="1:4" ht="15">
      <c r="A31" s="91" t="s">
        <v>274</v>
      </c>
      <c r="B31" s="103">
        <v>3</v>
      </c>
      <c r="C31" s="97">
        <v>3</v>
      </c>
      <c r="D31" s="99">
        <f t="shared" si="0"/>
        <v>3</v>
      </c>
    </row>
    <row r="32" spans="1:4" ht="15">
      <c r="A32" s="91" t="s">
        <v>242</v>
      </c>
      <c r="B32" s="103">
        <v>12</v>
      </c>
      <c r="C32" s="97">
        <v>12</v>
      </c>
      <c r="D32" s="99">
        <f t="shared" si="0"/>
        <v>12</v>
      </c>
    </row>
    <row r="33" spans="1:4" ht="15">
      <c r="A33" s="92" t="s">
        <v>130</v>
      </c>
      <c r="B33" s="103">
        <v>10</v>
      </c>
      <c r="C33" s="97">
        <v>10</v>
      </c>
      <c r="D33" s="99">
        <f t="shared" si="0"/>
        <v>10</v>
      </c>
    </row>
    <row r="34" spans="1:4" ht="15">
      <c r="A34" s="92" t="s">
        <v>234</v>
      </c>
      <c r="B34" s="103">
        <v>0</v>
      </c>
      <c r="C34" s="97">
        <v>0</v>
      </c>
      <c r="D34" s="99">
        <f t="shared" si="0"/>
        <v>0</v>
      </c>
    </row>
    <row r="35" spans="1:4" ht="15">
      <c r="A35" s="92" t="s">
        <v>275</v>
      </c>
      <c r="B35" s="103">
        <v>10</v>
      </c>
      <c r="C35" s="97">
        <v>10</v>
      </c>
      <c r="D35" s="99">
        <f t="shared" si="0"/>
        <v>10</v>
      </c>
    </row>
    <row r="36" spans="1:4" ht="15">
      <c r="A36" s="91" t="s">
        <v>243</v>
      </c>
      <c r="B36" s="103">
        <v>6</v>
      </c>
      <c r="C36" s="97">
        <v>6</v>
      </c>
      <c r="D36" s="99">
        <f t="shared" si="0"/>
        <v>6</v>
      </c>
    </row>
    <row r="37" spans="1:4" ht="15">
      <c r="A37" s="92" t="s">
        <v>167</v>
      </c>
      <c r="B37" s="103">
        <v>15</v>
      </c>
      <c r="C37" s="97">
        <v>15</v>
      </c>
      <c r="D37" s="99">
        <f t="shared" si="0"/>
        <v>15</v>
      </c>
    </row>
    <row r="38" spans="1:4" ht="15">
      <c r="A38" s="92" t="s">
        <v>63</v>
      </c>
      <c r="B38" s="103">
        <v>207</v>
      </c>
      <c r="C38" s="97">
        <v>207</v>
      </c>
      <c r="D38" s="99">
        <f t="shared" si="0"/>
        <v>207</v>
      </c>
    </row>
    <row r="39" spans="1:4" ht="15">
      <c r="A39" s="92" t="s">
        <v>276</v>
      </c>
      <c r="B39" s="103">
        <v>12</v>
      </c>
      <c r="C39" s="97">
        <v>12</v>
      </c>
      <c r="D39" s="99">
        <f t="shared" si="0"/>
        <v>12</v>
      </c>
    </row>
    <row r="40" spans="1:4" ht="15">
      <c r="A40" s="92" t="s">
        <v>150</v>
      </c>
      <c r="B40" s="103">
        <v>0</v>
      </c>
      <c r="C40" s="97">
        <v>0</v>
      </c>
      <c r="D40" s="99">
        <f t="shared" si="0"/>
        <v>0</v>
      </c>
    </row>
    <row r="41" spans="1:4" ht="15">
      <c r="A41" s="92" t="s">
        <v>168</v>
      </c>
      <c r="B41" s="103">
        <v>0</v>
      </c>
      <c r="C41" s="97">
        <v>0</v>
      </c>
      <c r="D41" s="99">
        <f t="shared" si="0"/>
        <v>0</v>
      </c>
    </row>
    <row r="42" spans="1:4" ht="15">
      <c r="A42" s="92" t="s">
        <v>277</v>
      </c>
      <c r="B42" s="103">
        <v>1083</v>
      </c>
      <c r="C42" s="97">
        <v>1083</v>
      </c>
      <c r="D42" s="99">
        <f t="shared" si="0"/>
        <v>1083</v>
      </c>
    </row>
    <row r="43" spans="1:4" ht="15">
      <c r="A43" s="92" t="s">
        <v>278</v>
      </c>
      <c r="B43" s="103">
        <v>2</v>
      </c>
      <c r="C43" s="97">
        <v>2</v>
      </c>
      <c r="D43" s="99">
        <f t="shared" si="0"/>
        <v>2</v>
      </c>
    </row>
    <row r="44" spans="1:4" s="49" customFormat="1" ht="15">
      <c r="A44" s="92" t="s">
        <v>155</v>
      </c>
      <c r="B44" s="103">
        <v>0</v>
      </c>
      <c r="C44" s="97">
        <v>0</v>
      </c>
      <c r="D44" s="99">
        <f t="shared" si="0"/>
        <v>0</v>
      </c>
    </row>
    <row r="45" spans="1:4" ht="15">
      <c r="A45" s="92" t="s">
        <v>107</v>
      </c>
      <c r="B45" s="103">
        <v>2172</v>
      </c>
      <c r="C45" s="97">
        <v>2172</v>
      </c>
      <c r="D45" s="99">
        <f t="shared" si="0"/>
        <v>2172</v>
      </c>
    </row>
    <row r="46" spans="1:4" ht="15">
      <c r="A46" s="92" t="s">
        <v>119</v>
      </c>
      <c r="B46" s="103">
        <v>7</v>
      </c>
      <c r="C46" s="97">
        <v>7</v>
      </c>
      <c r="D46" s="99">
        <f t="shared" si="0"/>
        <v>7</v>
      </c>
    </row>
    <row r="47" spans="1:4" ht="15">
      <c r="A47" s="92" t="s">
        <v>70</v>
      </c>
      <c r="B47" s="103">
        <v>426</v>
      </c>
      <c r="C47" s="97">
        <v>426</v>
      </c>
      <c r="D47" s="99">
        <f t="shared" si="0"/>
        <v>426</v>
      </c>
    </row>
    <row r="48" spans="1:4" ht="15">
      <c r="A48" s="92" t="s">
        <v>66</v>
      </c>
      <c r="B48" s="103">
        <v>465</v>
      </c>
      <c r="C48" s="97">
        <v>465</v>
      </c>
      <c r="D48" s="99">
        <f t="shared" si="0"/>
        <v>465</v>
      </c>
    </row>
    <row r="49" spans="1:4" ht="15">
      <c r="A49" s="92" t="s">
        <v>143</v>
      </c>
      <c r="B49" s="103">
        <v>5</v>
      </c>
      <c r="C49" s="97">
        <v>5</v>
      </c>
      <c r="D49" s="99">
        <f t="shared" si="0"/>
        <v>5</v>
      </c>
    </row>
    <row r="50" spans="1:4" ht="15">
      <c r="A50" s="92" t="s">
        <v>169</v>
      </c>
      <c r="B50" s="103">
        <v>39</v>
      </c>
      <c r="C50" s="97">
        <v>39</v>
      </c>
      <c r="D50" s="99">
        <f t="shared" si="0"/>
        <v>39</v>
      </c>
    </row>
    <row r="51" spans="1:4" ht="15">
      <c r="A51" s="91" t="s">
        <v>235</v>
      </c>
      <c r="B51" s="103">
        <v>2</v>
      </c>
      <c r="C51" s="97">
        <v>2</v>
      </c>
      <c r="D51" s="99">
        <f t="shared" si="0"/>
        <v>2</v>
      </c>
    </row>
    <row r="52" spans="1:4" ht="15">
      <c r="A52" s="92" t="s">
        <v>78</v>
      </c>
      <c r="B52" s="103">
        <v>81</v>
      </c>
      <c r="C52" s="97">
        <v>81</v>
      </c>
      <c r="D52" s="99">
        <f t="shared" si="0"/>
        <v>81</v>
      </c>
    </row>
    <row r="53" spans="1:4" ht="15">
      <c r="A53" s="92" t="s">
        <v>105</v>
      </c>
      <c r="B53" s="103">
        <v>78</v>
      </c>
      <c r="C53" s="97">
        <v>78</v>
      </c>
      <c r="D53" s="99">
        <f t="shared" si="0"/>
        <v>78</v>
      </c>
    </row>
    <row r="54" spans="1:4" ht="15">
      <c r="A54" s="92" t="s">
        <v>82</v>
      </c>
      <c r="B54" s="103">
        <v>31</v>
      </c>
      <c r="C54" s="97">
        <v>31</v>
      </c>
      <c r="D54" s="99">
        <f t="shared" si="0"/>
        <v>31</v>
      </c>
    </row>
    <row r="55" spans="1:4" ht="15">
      <c r="A55" s="92" t="s">
        <v>112</v>
      </c>
      <c r="B55" s="103">
        <v>11</v>
      </c>
      <c r="C55" s="97">
        <v>11</v>
      </c>
      <c r="D55" s="99">
        <f t="shared" si="0"/>
        <v>11</v>
      </c>
    </row>
    <row r="56" spans="1:4" ht="15">
      <c r="A56" s="92" t="s">
        <v>96</v>
      </c>
      <c r="B56" s="103">
        <v>237</v>
      </c>
      <c r="C56" s="97">
        <v>237</v>
      </c>
      <c r="D56" s="99">
        <f t="shared" si="0"/>
        <v>237</v>
      </c>
    </row>
    <row r="57" spans="1:4" ht="15">
      <c r="A57" s="92" t="s">
        <v>170</v>
      </c>
      <c r="B57" s="103">
        <v>79</v>
      </c>
      <c r="C57" s="97">
        <v>79</v>
      </c>
      <c r="D57" s="99">
        <f t="shared" si="0"/>
        <v>79</v>
      </c>
    </row>
    <row r="58" spans="1:4" ht="15">
      <c r="A58" s="92" t="s">
        <v>171</v>
      </c>
      <c r="B58" s="103">
        <v>4</v>
      </c>
      <c r="C58" s="97">
        <v>4</v>
      </c>
      <c r="D58" s="99">
        <f t="shared" si="0"/>
        <v>4</v>
      </c>
    </row>
    <row r="59" spans="1:4" ht="15">
      <c r="A59" s="92" t="s">
        <v>80</v>
      </c>
      <c r="B59" s="103">
        <v>40</v>
      </c>
      <c r="C59" s="97">
        <v>40</v>
      </c>
      <c r="D59" s="99">
        <f t="shared" si="0"/>
        <v>40</v>
      </c>
    </row>
    <row r="60" spans="1:4" ht="15">
      <c r="A60" s="92" t="s">
        <v>279</v>
      </c>
      <c r="B60" s="103">
        <v>4</v>
      </c>
      <c r="C60" s="97">
        <v>4</v>
      </c>
      <c r="D60" s="99">
        <f t="shared" si="0"/>
        <v>4</v>
      </c>
    </row>
    <row r="61" spans="1:4" ht="15">
      <c r="A61" s="92" t="s">
        <v>280</v>
      </c>
      <c r="B61" s="103">
        <v>5</v>
      </c>
      <c r="C61" s="97">
        <v>5</v>
      </c>
      <c r="D61" s="99">
        <f t="shared" si="0"/>
        <v>5</v>
      </c>
    </row>
    <row r="62" spans="1:4" ht="15">
      <c r="A62" s="92" t="s">
        <v>281</v>
      </c>
      <c r="B62" s="103">
        <v>1</v>
      </c>
      <c r="C62" s="97">
        <v>1</v>
      </c>
      <c r="D62" s="99">
        <f t="shared" si="0"/>
        <v>1</v>
      </c>
    </row>
    <row r="63" spans="1:4" ht="15">
      <c r="A63" s="92" t="s">
        <v>172</v>
      </c>
      <c r="B63" s="103">
        <v>44</v>
      </c>
      <c r="C63" s="97">
        <v>44</v>
      </c>
      <c r="D63" s="99">
        <f t="shared" si="0"/>
        <v>44</v>
      </c>
    </row>
    <row r="64" spans="1:4" ht="15">
      <c r="A64" s="92" t="s">
        <v>100</v>
      </c>
      <c r="B64" s="103">
        <v>45</v>
      </c>
      <c r="C64" s="97">
        <v>45</v>
      </c>
      <c r="D64" s="99">
        <f t="shared" si="0"/>
        <v>45</v>
      </c>
    </row>
    <row r="65" spans="1:4" ht="15">
      <c r="A65" s="92" t="s">
        <v>97</v>
      </c>
      <c r="B65" s="103">
        <v>59</v>
      </c>
      <c r="C65" s="97">
        <v>59</v>
      </c>
      <c r="D65" s="99">
        <f t="shared" si="0"/>
        <v>59</v>
      </c>
    </row>
    <row r="66" spans="1:4" ht="15">
      <c r="A66" s="92" t="s">
        <v>137</v>
      </c>
      <c r="B66" s="103">
        <v>3</v>
      </c>
      <c r="C66" s="97">
        <v>3</v>
      </c>
      <c r="D66" s="99">
        <f t="shared" si="0"/>
        <v>3</v>
      </c>
    </row>
    <row r="67" spans="1:4" ht="15">
      <c r="A67" s="92" t="s">
        <v>95</v>
      </c>
      <c r="B67" s="103">
        <v>10</v>
      </c>
      <c r="C67" s="97">
        <v>10</v>
      </c>
      <c r="D67" s="99">
        <f t="shared" si="0"/>
        <v>10</v>
      </c>
    </row>
    <row r="68" spans="1:4" ht="15">
      <c r="A68" s="92" t="s">
        <v>141</v>
      </c>
      <c r="B68" s="103">
        <v>0</v>
      </c>
      <c r="C68" s="97">
        <v>0</v>
      </c>
      <c r="D68" s="99">
        <f t="shared" si="0"/>
        <v>0</v>
      </c>
    </row>
    <row r="69" spans="1:4" ht="15">
      <c r="A69" s="92" t="s">
        <v>134</v>
      </c>
      <c r="B69" s="103">
        <v>17</v>
      </c>
      <c r="C69" s="97">
        <v>17</v>
      </c>
      <c r="D69" s="99">
        <f t="shared" si="0"/>
        <v>17</v>
      </c>
    </row>
    <row r="70" spans="1:4" ht="15">
      <c r="A70" s="92" t="s">
        <v>104</v>
      </c>
      <c r="B70" s="103">
        <v>0</v>
      </c>
      <c r="C70" s="97">
        <v>0</v>
      </c>
      <c r="D70" s="99">
        <f aca="true" t="shared" si="1" ref="D70:D133">AVERAGE(B70:B70)</f>
        <v>0</v>
      </c>
    </row>
    <row r="71" spans="1:4" ht="15">
      <c r="A71" s="92" t="s">
        <v>129</v>
      </c>
      <c r="B71" s="103">
        <v>53</v>
      </c>
      <c r="C71" s="97">
        <v>53</v>
      </c>
      <c r="D71" s="99">
        <f t="shared" si="1"/>
        <v>53</v>
      </c>
    </row>
    <row r="72" spans="1:4" ht="15">
      <c r="A72" s="92" t="s">
        <v>173</v>
      </c>
      <c r="B72" s="103">
        <v>22</v>
      </c>
      <c r="C72" s="97">
        <v>22</v>
      </c>
      <c r="D72" s="99">
        <f t="shared" si="1"/>
        <v>22</v>
      </c>
    </row>
    <row r="73" spans="1:4" ht="15">
      <c r="A73" s="92" t="s">
        <v>282</v>
      </c>
      <c r="B73" s="103">
        <v>5</v>
      </c>
      <c r="C73" s="97">
        <v>5</v>
      </c>
      <c r="D73" s="99">
        <f t="shared" si="1"/>
        <v>5</v>
      </c>
    </row>
    <row r="74" spans="1:4" ht="15">
      <c r="A74" s="92" t="s">
        <v>174</v>
      </c>
      <c r="B74" s="103">
        <v>120</v>
      </c>
      <c r="C74" s="97">
        <v>120</v>
      </c>
      <c r="D74" s="99">
        <f t="shared" si="1"/>
        <v>120</v>
      </c>
    </row>
    <row r="75" spans="1:4" ht="15">
      <c r="A75" s="92" t="s">
        <v>118</v>
      </c>
      <c r="B75" s="103">
        <v>0</v>
      </c>
      <c r="C75" s="97">
        <v>0</v>
      </c>
      <c r="D75" s="99">
        <f t="shared" si="1"/>
        <v>0</v>
      </c>
    </row>
    <row r="76" spans="1:4" ht="15">
      <c r="A76" s="92" t="s">
        <v>219</v>
      </c>
      <c r="B76" s="103">
        <v>0</v>
      </c>
      <c r="C76" s="97">
        <v>0</v>
      </c>
      <c r="D76" s="99">
        <f t="shared" si="1"/>
        <v>0</v>
      </c>
    </row>
    <row r="77" spans="1:4" ht="15">
      <c r="A77" s="92" t="s">
        <v>117</v>
      </c>
      <c r="B77" s="103">
        <v>17</v>
      </c>
      <c r="C77" s="97">
        <v>17</v>
      </c>
      <c r="D77" s="99">
        <f t="shared" si="1"/>
        <v>17</v>
      </c>
    </row>
    <row r="78" spans="1:4" ht="15">
      <c r="A78" s="92" t="s">
        <v>102</v>
      </c>
      <c r="B78" s="103">
        <v>32</v>
      </c>
      <c r="C78" s="97">
        <v>32</v>
      </c>
      <c r="D78" s="99">
        <f t="shared" si="1"/>
        <v>32</v>
      </c>
    </row>
    <row r="79" spans="1:4" ht="15">
      <c r="A79" s="92" t="s">
        <v>98</v>
      </c>
      <c r="B79" s="103">
        <v>75</v>
      </c>
      <c r="C79" s="97">
        <v>75</v>
      </c>
      <c r="D79" s="99">
        <f t="shared" si="1"/>
        <v>75</v>
      </c>
    </row>
    <row r="80" spans="1:4" ht="15">
      <c r="A80" s="92" t="s">
        <v>103</v>
      </c>
      <c r="B80" s="103">
        <v>120</v>
      </c>
      <c r="C80" s="97">
        <v>120</v>
      </c>
      <c r="D80" s="99">
        <f t="shared" si="1"/>
        <v>120</v>
      </c>
    </row>
    <row r="81" spans="1:4" ht="15">
      <c r="A81" s="92" t="s">
        <v>283</v>
      </c>
      <c r="B81" s="103">
        <v>58</v>
      </c>
      <c r="C81" s="97">
        <v>58</v>
      </c>
      <c r="D81" s="99">
        <f t="shared" si="1"/>
        <v>58</v>
      </c>
    </row>
    <row r="82" spans="1:4" s="49" customFormat="1" ht="15">
      <c r="A82" s="92" t="s">
        <v>284</v>
      </c>
      <c r="B82" s="103">
        <v>2</v>
      </c>
      <c r="C82" s="97">
        <v>2</v>
      </c>
      <c r="D82" s="99">
        <f t="shared" si="1"/>
        <v>2</v>
      </c>
    </row>
    <row r="83" spans="1:4" ht="15">
      <c r="A83" s="92" t="s">
        <v>285</v>
      </c>
      <c r="B83" s="103">
        <v>1</v>
      </c>
      <c r="C83" s="97">
        <v>1</v>
      </c>
      <c r="D83" s="99">
        <f t="shared" si="1"/>
        <v>1</v>
      </c>
    </row>
    <row r="84" spans="1:4" ht="15">
      <c r="A84" s="92" t="s">
        <v>286</v>
      </c>
      <c r="B84" s="103">
        <v>2</v>
      </c>
      <c r="C84" s="97">
        <v>2</v>
      </c>
      <c r="D84" s="99">
        <f t="shared" si="1"/>
        <v>2</v>
      </c>
    </row>
    <row r="85" spans="1:4" ht="15">
      <c r="A85" s="92" t="s">
        <v>287</v>
      </c>
      <c r="B85" s="103">
        <v>2</v>
      </c>
      <c r="C85" s="97">
        <v>2</v>
      </c>
      <c r="D85" s="99">
        <f t="shared" si="1"/>
        <v>2</v>
      </c>
    </row>
    <row r="86" spans="1:4" ht="15">
      <c r="A86" s="92" t="s">
        <v>288</v>
      </c>
      <c r="B86" s="103">
        <v>2</v>
      </c>
      <c r="C86" s="97">
        <v>2</v>
      </c>
      <c r="D86" s="99">
        <f t="shared" si="1"/>
        <v>2</v>
      </c>
    </row>
    <row r="87" spans="1:4" ht="15">
      <c r="A87" s="92" t="s">
        <v>289</v>
      </c>
      <c r="B87" s="103">
        <v>1</v>
      </c>
      <c r="C87" s="97">
        <v>1</v>
      </c>
      <c r="D87" s="99">
        <f t="shared" si="1"/>
        <v>1</v>
      </c>
    </row>
    <row r="88" spans="1:4" ht="15">
      <c r="A88" s="91" t="s">
        <v>244</v>
      </c>
      <c r="B88" s="103">
        <v>59</v>
      </c>
      <c r="C88" s="97">
        <v>59</v>
      </c>
      <c r="D88" s="99">
        <f t="shared" si="1"/>
        <v>59</v>
      </c>
    </row>
    <row r="89" spans="1:4" ht="15">
      <c r="A89" s="92" t="s">
        <v>142</v>
      </c>
      <c r="B89" s="103">
        <v>48</v>
      </c>
      <c r="C89" s="97">
        <v>48</v>
      </c>
      <c r="D89" s="99">
        <f t="shared" si="1"/>
        <v>48</v>
      </c>
    </row>
    <row r="90" spans="1:4" ht="15">
      <c r="A90" s="92" t="s">
        <v>147</v>
      </c>
      <c r="B90" s="103">
        <v>21</v>
      </c>
      <c r="C90" s="97">
        <v>21</v>
      </c>
      <c r="D90" s="99">
        <f t="shared" si="1"/>
        <v>21</v>
      </c>
    </row>
    <row r="91" spans="1:4" ht="15">
      <c r="A91" s="91" t="s">
        <v>246</v>
      </c>
      <c r="B91" s="103">
        <v>11</v>
      </c>
      <c r="C91" s="97">
        <v>11</v>
      </c>
      <c r="D91" s="99">
        <f t="shared" si="1"/>
        <v>11</v>
      </c>
    </row>
    <row r="92" spans="1:4" ht="15">
      <c r="A92" s="91" t="s">
        <v>245</v>
      </c>
      <c r="B92" s="103">
        <v>9</v>
      </c>
      <c r="C92" s="97">
        <v>9</v>
      </c>
      <c r="D92" s="99">
        <f t="shared" si="1"/>
        <v>9</v>
      </c>
    </row>
    <row r="93" spans="1:4" ht="15">
      <c r="A93" s="92" t="s">
        <v>22</v>
      </c>
      <c r="B93" s="103">
        <v>345</v>
      </c>
      <c r="C93" s="97">
        <v>345</v>
      </c>
      <c r="D93" s="99">
        <f t="shared" si="1"/>
        <v>345</v>
      </c>
    </row>
    <row r="94" spans="1:4" ht="15">
      <c r="A94" s="92" t="s">
        <v>290</v>
      </c>
      <c r="B94" s="103">
        <v>14</v>
      </c>
      <c r="C94" s="97">
        <v>14</v>
      </c>
      <c r="D94" s="99">
        <f t="shared" si="1"/>
        <v>14</v>
      </c>
    </row>
    <row r="95" spans="1:4" ht="15">
      <c r="A95" s="92" t="s">
        <v>291</v>
      </c>
      <c r="B95" s="103">
        <v>0</v>
      </c>
      <c r="C95" s="97">
        <v>0</v>
      </c>
      <c r="D95" s="99">
        <f t="shared" si="1"/>
        <v>0</v>
      </c>
    </row>
    <row r="96" spans="1:4" ht="15">
      <c r="A96" s="92" t="s">
        <v>121</v>
      </c>
      <c r="B96" s="103">
        <v>0</v>
      </c>
      <c r="C96" s="97">
        <v>0</v>
      </c>
      <c r="D96" s="99">
        <f t="shared" si="1"/>
        <v>0</v>
      </c>
    </row>
    <row r="97" spans="1:4" ht="15">
      <c r="A97" s="92" t="s">
        <v>220</v>
      </c>
      <c r="B97" s="103">
        <v>245</v>
      </c>
      <c r="C97" s="97">
        <v>245</v>
      </c>
      <c r="D97" s="99">
        <f t="shared" si="1"/>
        <v>245</v>
      </c>
    </row>
    <row r="98" spans="1:4" ht="15">
      <c r="A98" s="92" t="s">
        <v>115</v>
      </c>
      <c r="B98" s="103">
        <v>1</v>
      </c>
      <c r="C98" s="97">
        <v>1</v>
      </c>
      <c r="D98" s="99">
        <f t="shared" si="1"/>
        <v>1</v>
      </c>
    </row>
    <row r="99" spans="1:4" ht="15">
      <c r="A99" s="92" t="s">
        <v>85</v>
      </c>
      <c r="B99" s="103">
        <v>5</v>
      </c>
      <c r="C99" s="97">
        <v>5</v>
      </c>
      <c r="D99" s="99">
        <f t="shared" si="1"/>
        <v>5</v>
      </c>
    </row>
    <row r="100" spans="1:4" ht="15">
      <c r="A100" s="92" t="s">
        <v>69</v>
      </c>
      <c r="B100" s="103">
        <v>458</v>
      </c>
      <c r="C100" s="97">
        <v>458</v>
      </c>
      <c r="D100" s="99">
        <f t="shared" si="1"/>
        <v>458</v>
      </c>
    </row>
    <row r="101" spans="1:4" ht="15">
      <c r="A101" s="92" t="s">
        <v>221</v>
      </c>
      <c r="B101" s="103">
        <v>154</v>
      </c>
      <c r="C101" s="97">
        <v>154</v>
      </c>
      <c r="D101" s="99">
        <f t="shared" si="1"/>
        <v>154</v>
      </c>
    </row>
    <row r="102" spans="1:4" ht="15">
      <c r="A102" s="92" t="s">
        <v>204</v>
      </c>
      <c r="B102" s="103">
        <v>0</v>
      </c>
      <c r="C102" s="97">
        <v>0</v>
      </c>
      <c r="D102" s="99">
        <f t="shared" si="1"/>
        <v>0</v>
      </c>
    </row>
    <row r="103" spans="1:4" ht="15">
      <c r="A103" s="92" t="s">
        <v>114</v>
      </c>
      <c r="B103" s="103">
        <v>31</v>
      </c>
      <c r="C103" s="97">
        <v>31</v>
      </c>
      <c r="D103" s="99">
        <f t="shared" si="1"/>
        <v>31</v>
      </c>
    </row>
    <row r="104" spans="1:4" ht="15">
      <c r="A104" s="92" t="s">
        <v>292</v>
      </c>
      <c r="B104" s="103">
        <v>46</v>
      </c>
      <c r="C104" s="97">
        <v>46</v>
      </c>
      <c r="D104" s="99">
        <f t="shared" si="1"/>
        <v>46</v>
      </c>
    </row>
    <row r="105" spans="1:4" ht="15">
      <c r="A105" s="92" t="s">
        <v>222</v>
      </c>
      <c r="B105" s="103">
        <v>36</v>
      </c>
      <c r="C105" s="97">
        <v>36</v>
      </c>
      <c r="D105" s="99">
        <f t="shared" si="1"/>
        <v>36</v>
      </c>
    </row>
    <row r="106" spans="1:4" ht="15">
      <c r="A106" s="92" t="s">
        <v>99</v>
      </c>
      <c r="B106" s="103">
        <v>0</v>
      </c>
      <c r="C106" s="97">
        <v>0</v>
      </c>
      <c r="D106" s="99">
        <f t="shared" si="1"/>
        <v>0</v>
      </c>
    </row>
    <row r="107" spans="1:4" ht="15">
      <c r="A107" s="92" t="s">
        <v>293</v>
      </c>
      <c r="B107" s="103">
        <v>0</v>
      </c>
      <c r="C107" s="97">
        <v>0</v>
      </c>
      <c r="D107" s="99">
        <f t="shared" si="1"/>
        <v>0</v>
      </c>
    </row>
    <row r="108" spans="1:4" ht="15">
      <c r="A108" s="92" t="s">
        <v>294</v>
      </c>
      <c r="B108" s="103">
        <v>2</v>
      </c>
      <c r="C108" s="97">
        <v>2</v>
      </c>
      <c r="D108" s="99">
        <f t="shared" si="1"/>
        <v>2</v>
      </c>
    </row>
    <row r="109" spans="1:4" ht="15">
      <c r="A109" s="92" t="s">
        <v>88</v>
      </c>
      <c r="B109" s="103">
        <v>35</v>
      </c>
      <c r="C109" s="97">
        <v>35</v>
      </c>
      <c r="D109" s="99">
        <f t="shared" si="1"/>
        <v>35</v>
      </c>
    </row>
    <row r="110" spans="1:4" ht="15">
      <c r="A110" s="92" t="s">
        <v>113</v>
      </c>
      <c r="B110" s="103">
        <v>0</v>
      </c>
      <c r="C110" s="97">
        <v>0</v>
      </c>
      <c r="D110" s="99">
        <f t="shared" si="1"/>
        <v>0</v>
      </c>
    </row>
    <row r="111" spans="1:4" s="49" customFormat="1" ht="15">
      <c r="A111" s="92" t="s">
        <v>72</v>
      </c>
      <c r="B111" s="103">
        <v>245</v>
      </c>
      <c r="C111" s="97">
        <v>245</v>
      </c>
      <c r="D111" s="99">
        <f t="shared" si="1"/>
        <v>245</v>
      </c>
    </row>
    <row r="112" spans="1:4" ht="15">
      <c r="A112" s="92" t="s">
        <v>295</v>
      </c>
      <c r="B112" s="103">
        <v>2</v>
      </c>
      <c r="C112" s="97">
        <v>2</v>
      </c>
      <c r="D112" s="99">
        <f t="shared" si="1"/>
        <v>2</v>
      </c>
    </row>
    <row r="113" spans="1:4" ht="15">
      <c r="A113" s="92" t="s">
        <v>296</v>
      </c>
      <c r="B113" s="103">
        <v>3</v>
      </c>
      <c r="C113" s="97">
        <v>3</v>
      </c>
      <c r="D113" s="99">
        <f t="shared" si="1"/>
        <v>3</v>
      </c>
    </row>
    <row r="114" spans="1:4" ht="15">
      <c r="A114" s="92" t="s">
        <v>77</v>
      </c>
      <c r="B114" s="103">
        <v>12</v>
      </c>
      <c r="C114" s="97">
        <v>12</v>
      </c>
      <c r="D114" s="99">
        <f t="shared" si="1"/>
        <v>12</v>
      </c>
    </row>
    <row r="115" spans="1:4" ht="15">
      <c r="A115" s="93" t="s">
        <v>297</v>
      </c>
      <c r="B115" s="103">
        <v>9</v>
      </c>
      <c r="C115" s="97">
        <v>9</v>
      </c>
      <c r="D115" s="99">
        <f t="shared" si="1"/>
        <v>9</v>
      </c>
    </row>
    <row r="116" spans="1:4" s="49" customFormat="1" ht="15">
      <c r="A116" s="91" t="s">
        <v>247</v>
      </c>
      <c r="B116" s="103">
        <v>37</v>
      </c>
      <c r="C116" s="97">
        <v>37</v>
      </c>
      <c r="D116" s="99">
        <f t="shared" si="1"/>
        <v>37</v>
      </c>
    </row>
    <row r="117" spans="1:4" ht="15">
      <c r="A117" s="92" t="s">
        <v>101</v>
      </c>
      <c r="B117" s="103">
        <v>19</v>
      </c>
      <c r="C117" s="97">
        <v>19</v>
      </c>
      <c r="D117" s="99">
        <f t="shared" si="1"/>
        <v>19</v>
      </c>
    </row>
    <row r="118" spans="1:4" ht="15">
      <c r="A118" s="92" t="s">
        <v>175</v>
      </c>
      <c r="B118" s="103">
        <v>0</v>
      </c>
      <c r="C118" s="97">
        <v>0</v>
      </c>
      <c r="D118" s="99">
        <f t="shared" si="1"/>
        <v>0</v>
      </c>
    </row>
    <row r="119" spans="1:4" ht="15">
      <c r="A119" s="92" t="s">
        <v>205</v>
      </c>
      <c r="B119" s="103">
        <v>0</v>
      </c>
      <c r="C119" s="97">
        <v>0</v>
      </c>
      <c r="D119" s="99">
        <f t="shared" si="1"/>
        <v>0</v>
      </c>
    </row>
    <row r="120" spans="1:4" ht="15">
      <c r="A120" s="92" t="s">
        <v>122</v>
      </c>
      <c r="B120" s="103">
        <v>0</v>
      </c>
      <c r="C120" s="97">
        <v>0</v>
      </c>
      <c r="D120" s="99">
        <f t="shared" si="1"/>
        <v>0</v>
      </c>
    </row>
    <row r="121" spans="1:4" ht="15">
      <c r="A121" s="92" t="s">
        <v>111</v>
      </c>
      <c r="B121" s="103">
        <v>11</v>
      </c>
      <c r="C121" s="97">
        <v>11</v>
      </c>
      <c r="D121" s="99">
        <f t="shared" si="1"/>
        <v>11</v>
      </c>
    </row>
    <row r="122" spans="1:4" ht="15">
      <c r="A122" s="91" t="s">
        <v>248</v>
      </c>
      <c r="B122" s="103">
        <v>218</v>
      </c>
      <c r="C122" s="97">
        <v>218</v>
      </c>
      <c r="D122" s="99">
        <f t="shared" si="1"/>
        <v>218</v>
      </c>
    </row>
    <row r="123" spans="1:4" ht="15">
      <c r="A123" s="91" t="s">
        <v>249</v>
      </c>
      <c r="B123" s="103">
        <v>2</v>
      </c>
      <c r="C123" s="97">
        <v>2</v>
      </c>
      <c r="D123" s="99">
        <f t="shared" si="1"/>
        <v>2</v>
      </c>
    </row>
    <row r="124" spans="1:4" ht="15">
      <c r="A124" s="91" t="s">
        <v>250</v>
      </c>
      <c r="B124" s="103">
        <v>7</v>
      </c>
      <c r="C124" s="97">
        <v>7</v>
      </c>
      <c r="D124" s="99">
        <f t="shared" si="1"/>
        <v>7</v>
      </c>
    </row>
    <row r="125" spans="1:4" s="49" customFormat="1" ht="15">
      <c r="A125" s="91" t="s">
        <v>298</v>
      </c>
      <c r="B125" s="103">
        <v>15</v>
      </c>
      <c r="C125" s="97">
        <v>15</v>
      </c>
      <c r="D125" s="99">
        <f t="shared" si="1"/>
        <v>15</v>
      </c>
    </row>
    <row r="126" spans="1:4" s="49" customFormat="1" ht="15">
      <c r="A126" s="91" t="s">
        <v>299</v>
      </c>
      <c r="B126" s="103">
        <v>2</v>
      </c>
      <c r="C126" s="97">
        <v>2</v>
      </c>
      <c r="D126" s="99">
        <f t="shared" si="1"/>
        <v>2</v>
      </c>
    </row>
    <row r="127" spans="1:4" ht="15">
      <c r="A127" s="92" t="s">
        <v>223</v>
      </c>
      <c r="B127" s="103">
        <v>0</v>
      </c>
      <c r="C127" s="97">
        <v>0</v>
      </c>
      <c r="D127" s="99">
        <f t="shared" si="1"/>
        <v>0</v>
      </c>
    </row>
    <row r="128" spans="1:4" ht="15">
      <c r="A128" s="92" t="s">
        <v>73</v>
      </c>
      <c r="B128" s="103">
        <v>263</v>
      </c>
      <c r="C128" s="97">
        <v>263</v>
      </c>
      <c r="D128" s="99">
        <f t="shared" si="1"/>
        <v>263</v>
      </c>
    </row>
    <row r="129" spans="1:4" ht="15">
      <c r="A129" s="92" t="s">
        <v>300</v>
      </c>
      <c r="B129" s="103">
        <v>0</v>
      </c>
      <c r="C129" s="97">
        <v>0</v>
      </c>
      <c r="D129" s="99">
        <f t="shared" si="1"/>
        <v>0</v>
      </c>
    </row>
    <row r="130" spans="1:4" ht="15">
      <c r="A130" s="94" t="s">
        <v>251</v>
      </c>
      <c r="B130" s="104">
        <v>31</v>
      </c>
      <c r="C130" s="98">
        <v>31</v>
      </c>
      <c r="D130" s="99">
        <f t="shared" si="1"/>
        <v>31</v>
      </c>
    </row>
    <row r="131" spans="1:4" ht="15">
      <c r="A131" s="91" t="s">
        <v>252</v>
      </c>
      <c r="B131" s="103">
        <v>20</v>
      </c>
      <c r="C131" s="97">
        <v>20</v>
      </c>
      <c r="D131" s="99">
        <f t="shared" si="1"/>
        <v>20</v>
      </c>
    </row>
    <row r="132" spans="1:4" s="49" customFormat="1" ht="15">
      <c r="A132" s="92" t="s">
        <v>192</v>
      </c>
      <c r="B132" s="103">
        <v>0</v>
      </c>
      <c r="C132" s="97">
        <v>0</v>
      </c>
      <c r="D132" s="99">
        <f t="shared" si="1"/>
        <v>0</v>
      </c>
    </row>
    <row r="133" spans="1:4" s="49" customFormat="1" ht="15">
      <c r="A133" s="92" t="s">
        <v>86</v>
      </c>
      <c r="B133" s="103">
        <v>119</v>
      </c>
      <c r="C133" s="97">
        <v>119</v>
      </c>
      <c r="D133" s="99">
        <f t="shared" si="1"/>
        <v>119</v>
      </c>
    </row>
    <row r="134" spans="1:4" ht="15">
      <c r="A134" s="92" t="s">
        <v>301</v>
      </c>
      <c r="B134" s="103">
        <v>2</v>
      </c>
      <c r="C134" s="97">
        <v>2</v>
      </c>
      <c r="D134" s="99">
        <f aca="true" t="shared" si="2" ref="D134:D197">AVERAGE(B134:B134)</f>
        <v>2</v>
      </c>
    </row>
    <row r="135" spans="1:4" ht="15">
      <c r="A135" s="92" t="s">
        <v>140</v>
      </c>
      <c r="B135" s="103">
        <v>0</v>
      </c>
      <c r="C135" s="97">
        <v>0</v>
      </c>
      <c r="D135" s="99">
        <f t="shared" si="2"/>
        <v>0</v>
      </c>
    </row>
    <row r="136" spans="1:4" ht="15">
      <c r="A136" s="92" t="s">
        <v>79</v>
      </c>
      <c r="B136" s="103">
        <v>64</v>
      </c>
      <c r="C136" s="97">
        <v>64</v>
      </c>
      <c r="D136" s="99">
        <f t="shared" si="2"/>
        <v>64</v>
      </c>
    </row>
    <row r="137" spans="1:4" s="49" customFormat="1" ht="15">
      <c r="A137" s="92" t="s">
        <v>135</v>
      </c>
      <c r="B137" s="103">
        <v>0</v>
      </c>
      <c r="C137" s="97">
        <v>0</v>
      </c>
      <c r="D137" s="99">
        <f t="shared" si="2"/>
        <v>0</v>
      </c>
    </row>
    <row r="138" spans="1:4" ht="15">
      <c r="A138" s="92" t="s">
        <v>302</v>
      </c>
      <c r="B138" s="103">
        <v>0</v>
      </c>
      <c r="C138" s="97">
        <v>0</v>
      </c>
      <c r="D138" s="99">
        <f t="shared" si="2"/>
        <v>0</v>
      </c>
    </row>
    <row r="139" spans="1:4" ht="15">
      <c r="A139" s="92" t="s">
        <v>116</v>
      </c>
      <c r="B139" s="103">
        <v>40</v>
      </c>
      <c r="C139" s="97">
        <v>40</v>
      </c>
      <c r="D139" s="99">
        <f t="shared" si="2"/>
        <v>40</v>
      </c>
    </row>
    <row r="140" spans="1:4" ht="15">
      <c r="A140" s="92" t="s">
        <v>176</v>
      </c>
      <c r="B140" s="103">
        <v>420</v>
      </c>
      <c r="C140" s="97">
        <v>420</v>
      </c>
      <c r="D140" s="99">
        <f t="shared" si="2"/>
        <v>420</v>
      </c>
    </row>
    <row r="141" spans="1:4" ht="15">
      <c r="A141" s="92" t="s">
        <v>184</v>
      </c>
      <c r="B141" s="103">
        <v>2</v>
      </c>
      <c r="C141" s="97">
        <v>2</v>
      </c>
      <c r="D141" s="99">
        <f t="shared" si="2"/>
        <v>2</v>
      </c>
    </row>
    <row r="142" spans="1:4" ht="15">
      <c r="A142" s="92" t="s">
        <v>185</v>
      </c>
      <c r="B142" s="103">
        <v>7</v>
      </c>
      <c r="C142" s="97">
        <v>7</v>
      </c>
      <c r="D142" s="99">
        <f t="shared" si="2"/>
        <v>7</v>
      </c>
    </row>
    <row r="143" spans="1:4" ht="15">
      <c r="A143" s="92" t="s">
        <v>144</v>
      </c>
      <c r="B143" s="103">
        <v>0</v>
      </c>
      <c r="C143" s="97">
        <v>0</v>
      </c>
      <c r="D143" s="99">
        <f t="shared" si="2"/>
        <v>0</v>
      </c>
    </row>
    <row r="144" spans="1:4" ht="15">
      <c r="A144" s="92" t="s">
        <v>151</v>
      </c>
      <c r="B144" s="103">
        <v>4</v>
      </c>
      <c r="C144" s="97">
        <v>4</v>
      </c>
      <c r="D144" s="99">
        <f t="shared" si="2"/>
        <v>4</v>
      </c>
    </row>
    <row r="145" spans="1:4" ht="15">
      <c r="A145" s="91" t="s">
        <v>253</v>
      </c>
      <c r="B145" s="103">
        <v>2</v>
      </c>
      <c r="C145" s="97">
        <v>2</v>
      </c>
      <c r="D145" s="99">
        <f t="shared" si="2"/>
        <v>2</v>
      </c>
    </row>
    <row r="146" spans="1:4" ht="15">
      <c r="A146" s="92" t="s">
        <v>177</v>
      </c>
      <c r="B146" s="103">
        <v>0</v>
      </c>
      <c r="C146" s="97">
        <v>0</v>
      </c>
      <c r="D146" s="99">
        <f t="shared" si="2"/>
        <v>0</v>
      </c>
    </row>
    <row r="147" spans="1:4" ht="15">
      <c r="A147" s="92" t="s">
        <v>303</v>
      </c>
      <c r="B147" s="103">
        <v>1</v>
      </c>
      <c r="C147" s="97">
        <v>1</v>
      </c>
      <c r="D147" s="99">
        <f t="shared" si="2"/>
        <v>1</v>
      </c>
    </row>
    <row r="148" spans="1:4" s="49" customFormat="1" ht="15">
      <c r="A148" s="92" t="s">
        <v>76</v>
      </c>
      <c r="B148" s="103">
        <v>233</v>
      </c>
      <c r="C148" s="97">
        <v>233</v>
      </c>
      <c r="D148" s="99">
        <f t="shared" si="2"/>
        <v>233</v>
      </c>
    </row>
    <row r="149" spans="1:4" s="49" customFormat="1" ht="15">
      <c r="A149" s="92" t="s">
        <v>186</v>
      </c>
      <c r="B149" s="103">
        <v>2</v>
      </c>
      <c r="C149" s="97">
        <v>2</v>
      </c>
      <c r="D149" s="99">
        <f t="shared" si="2"/>
        <v>2</v>
      </c>
    </row>
    <row r="150" spans="1:4" ht="15">
      <c r="A150" s="92" t="s">
        <v>206</v>
      </c>
      <c r="B150" s="103">
        <v>246</v>
      </c>
      <c r="C150" s="97">
        <v>246</v>
      </c>
      <c r="D150" s="99">
        <f t="shared" si="2"/>
        <v>246</v>
      </c>
    </row>
    <row r="151" spans="1:4" ht="15">
      <c r="A151" s="91" t="s">
        <v>254</v>
      </c>
      <c r="B151" s="103">
        <v>43</v>
      </c>
      <c r="C151" s="97">
        <v>43</v>
      </c>
      <c r="D151" s="99">
        <f t="shared" si="2"/>
        <v>43</v>
      </c>
    </row>
    <row r="152" spans="1:4" ht="15">
      <c r="A152" s="92" t="s">
        <v>149</v>
      </c>
      <c r="B152" s="103">
        <v>1</v>
      </c>
      <c r="C152" s="97">
        <v>1</v>
      </c>
      <c r="D152" s="99">
        <f t="shared" si="2"/>
        <v>1</v>
      </c>
    </row>
    <row r="153" spans="1:4" ht="15">
      <c r="A153" s="92" t="s">
        <v>187</v>
      </c>
      <c r="B153" s="103">
        <v>0</v>
      </c>
      <c r="C153" s="97">
        <v>0</v>
      </c>
      <c r="D153" s="99">
        <f t="shared" si="2"/>
        <v>0</v>
      </c>
    </row>
    <row r="154" spans="1:4" ht="15">
      <c r="A154" s="92" t="s">
        <v>139</v>
      </c>
      <c r="B154" s="103">
        <v>13</v>
      </c>
      <c r="C154" s="97">
        <v>13</v>
      </c>
      <c r="D154" s="99">
        <f t="shared" si="2"/>
        <v>13</v>
      </c>
    </row>
    <row r="155" spans="1:4" ht="15">
      <c r="A155" s="92" t="s">
        <v>207</v>
      </c>
      <c r="B155" s="103">
        <v>368</v>
      </c>
      <c r="C155" s="97">
        <v>368</v>
      </c>
      <c r="D155" s="99">
        <f t="shared" si="2"/>
        <v>368</v>
      </c>
    </row>
    <row r="156" spans="1:4" ht="15">
      <c r="A156" s="92" t="s">
        <v>304</v>
      </c>
      <c r="B156" s="103">
        <v>61</v>
      </c>
      <c r="C156" s="97">
        <v>61</v>
      </c>
      <c r="D156" s="99">
        <f t="shared" si="2"/>
        <v>61</v>
      </c>
    </row>
    <row r="157" spans="1:4" ht="15">
      <c r="A157" s="92" t="s">
        <v>255</v>
      </c>
      <c r="B157" s="103">
        <v>0</v>
      </c>
      <c r="C157" s="97">
        <v>0</v>
      </c>
      <c r="D157" s="99">
        <f t="shared" si="2"/>
        <v>0</v>
      </c>
    </row>
    <row r="158" spans="1:4" ht="15">
      <c r="A158" s="92" t="s">
        <v>208</v>
      </c>
      <c r="B158" s="103">
        <v>16</v>
      </c>
      <c r="C158" s="97">
        <v>16</v>
      </c>
      <c r="D158" s="99">
        <f t="shared" si="2"/>
        <v>16</v>
      </c>
    </row>
    <row r="159" spans="1:4" ht="15">
      <c r="A159" s="91" t="s">
        <v>61</v>
      </c>
      <c r="B159" s="103">
        <v>575</v>
      </c>
      <c r="C159" s="97">
        <v>575</v>
      </c>
      <c r="D159" s="99">
        <f t="shared" si="2"/>
        <v>575</v>
      </c>
    </row>
    <row r="160" spans="1:4" ht="15">
      <c r="A160" s="91" t="s">
        <v>305</v>
      </c>
      <c r="B160" s="103">
        <v>272</v>
      </c>
      <c r="C160" s="97">
        <v>272</v>
      </c>
      <c r="D160" s="99">
        <f t="shared" si="2"/>
        <v>272</v>
      </c>
    </row>
    <row r="161" spans="1:4" ht="15">
      <c r="A161" s="91" t="s">
        <v>256</v>
      </c>
      <c r="B161" s="103">
        <v>0</v>
      </c>
      <c r="C161" s="97">
        <v>0</v>
      </c>
      <c r="D161" s="99">
        <f t="shared" si="2"/>
        <v>0</v>
      </c>
    </row>
    <row r="162" spans="1:4" ht="15">
      <c r="A162" s="92" t="s">
        <v>306</v>
      </c>
      <c r="B162" s="103">
        <v>11</v>
      </c>
      <c r="C162" s="97">
        <v>11</v>
      </c>
      <c r="D162" s="99">
        <f t="shared" si="2"/>
        <v>11</v>
      </c>
    </row>
    <row r="163" spans="1:4" ht="15">
      <c r="A163" s="92" t="s">
        <v>92</v>
      </c>
      <c r="B163" s="103">
        <v>34</v>
      </c>
      <c r="C163" s="97">
        <v>34</v>
      </c>
      <c r="D163" s="99">
        <f t="shared" si="2"/>
        <v>34</v>
      </c>
    </row>
    <row r="164" spans="1:4" ht="15">
      <c r="A164" s="92" t="s">
        <v>209</v>
      </c>
      <c r="B164" s="103">
        <v>2</v>
      </c>
      <c r="C164" s="97">
        <v>2</v>
      </c>
      <c r="D164" s="99">
        <f t="shared" si="2"/>
        <v>2</v>
      </c>
    </row>
    <row r="165" spans="1:4" ht="15">
      <c r="A165" s="91" t="s">
        <v>236</v>
      </c>
      <c r="B165" s="103">
        <v>9</v>
      </c>
      <c r="C165" s="97">
        <v>9</v>
      </c>
      <c r="D165" s="99">
        <f t="shared" si="2"/>
        <v>9</v>
      </c>
    </row>
    <row r="166" spans="1:4" ht="15">
      <c r="A166" s="91" t="s">
        <v>307</v>
      </c>
      <c r="B166" s="103">
        <v>5</v>
      </c>
      <c r="C166" s="97">
        <v>5</v>
      </c>
      <c r="D166" s="99">
        <f t="shared" si="2"/>
        <v>5</v>
      </c>
    </row>
    <row r="167" spans="1:4" ht="15">
      <c r="A167" s="91" t="s">
        <v>308</v>
      </c>
      <c r="B167" s="103">
        <v>2</v>
      </c>
      <c r="C167" s="97">
        <v>2</v>
      </c>
      <c r="D167" s="99">
        <f t="shared" si="2"/>
        <v>2</v>
      </c>
    </row>
    <row r="168" spans="1:4" s="49" customFormat="1" ht="15">
      <c r="A168" s="92" t="s">
        <v>178</v>
      </c>
      <c r="B168" s="103">
        <v>46</v>
      </c>
      <c r="C168" s="97">
        <v>46</v>
      </c>
      <c r="D168" s="99">
        <f t="shared" si="2"/>
        <v>46</v>
      </c>
    </row>
    <row r="169" spans="1:4" ht="15">
      <c r="A169" s="92" t="s">
        <v>108</v>
      </c>
      <c r="B169" s="103">
        <v>0</v>
      </c>
      <c r="C169" s="97">
        <v>0</v>
      </c>
      <c r="D169" s="99">
        <f t="shared" si="2"/>
        <v>0</v>
      </c>
    </row>
    <row r="170" spans="1:4" ht="15">
      <c r="A170" s="92" t="s">
        <v>152</v>
      </c>
      <c r="B170" s="103">
        <v>0</v>
      </c>
      <c r="C170" s="97">
        <v>0</v>
      </c>
      <c r="D170" s="99">
        <f t="shared" si="2"/>
        <v>0</v>
      </c>
    </row>
    <row r="171" spans="1:4" s="49" customFormat="1" ht="15">
      <c r="A171" s="92" t="s">
        <v>91</v>
      </c>
      <c r="B171" s="103">
        <v>13</v>
      </c>
      <c r="C171" s="97">
        <v>13</v>
      </c>
      <c r="D171" s="99">
        <f t="shared" si="2"/>
        <v>13</v>
      </c>
    </row>
    <row r="172" spans="1:4" ht="15">
      <c r="A172" s="92" t="s">
        <v>25</v>
      </c>
      <c r="B172" s="103">
        <v>538</v>
      </c>
      <c r="C172" s="97">
        <v>538</v>
      </c>
      <c r="D172" s="99">
        <f t="shared" si="2"/>
        <v>538</v>
      </c>
    </row>
    <row r="173" spans="1:4" ht="15">
      <c r="A173" s="92" t="s">
        <v>23</v>
      </c>
      <c r="B173" s="103">
        <v>359</v>
      </c>
      <c r="C173" s="97">
        <v>359</v>
      </c>
      <c r="D173" s="99">
        <f t="shared" si="2"/>
        <v>359</v>
      </c>
    </row>
    <row r="174" spans="1:4" ht="15">
      <c r="A174" s="91" t="s">
        <v>257</v>
      </c>
      <c r="B174" s="103">
        <v>78</v>
      </c>
      <c r="C174" s="97">
        <v>78</v>
      </c>
      <c r="D174" s="99">
        <f t="shared" si="2"/>
        <v>78</v>
      </c>
    </row>
    <row r="175" spans="1:4" ht="15">
      <c r="A175" s="92" t="s">
        <v>90</v>
      </c>
      <c r="B175" s="103">
        <v>31</v>
      </c>
      <c r="C175" s="97">
        <v>31</v>
      </c>
      <c r="D175" s="99">
        <f t="shared" si="2"/>
        <v>31</v>
      </c>
    </row>
    <row r="176" spans="1:4" ht="15">
      <c r="A176" s="92" t="s">
        <v>84</v>
      </c>
      <c r="B176" s="103">
        <v>84</v>
      </c>
      <c r="C176" s="97">
        <v>84</v>
      </c>
      <c r="D176" s="99">
        <f t="shared" si="2"/>
        <v>84</v>
      </c>
    </row>
    <row r="177" spans="1:4" ht="15">
      <c r="A177" s="92" t="s">
        <v>188</v>
      </c>
      <c r="B177" s="103">
        <v>6</v>
      </c>
      <c r="C177" s="97">
        <v>6</v>
      </c>
      <c r="D177" s="99">
        <f t="shared" si="2"/>
        <v>6</v>
      </c>
    </row>
    <row r="178" spans="1:4" ht="15">
      <c r="A178" s="91" t="s">
        <v>258</v>
      </c>
      <c r="B178" s="103">
        <v>592</v>
      </c>
      <c r="C178" s="97">
        <v>592</v>
      </c>
      <c r="D178" s="99">
        <f t="shared" si="2"/>
        <v>592</v>
      </c>
    </row>
    <row r="179" spans="1:4" s="15" customFormat="1" ht="15">
      <c r="A179" s="92" t="s">
        <v>309</v>
      </c>
      <c r="B179" s="103">
        <v>0</v>
      </c>
      <c r="C179" s="97">
        <v>0</v>
      </c>
      <c r="D179" s="99">
        <f t="shared" si="2"/>
        <v>0</v>
      </c>
    </row>
    <row r="180" spans="1:4" s="15" customFormat="1" ht="15">
      <c r="A180" s="92" t="s">
        <v>224</v>
      </c>
      <c r="B180" s="103">
        <v>0</v>
      </c>
      <c r="C180" s="97">
        <v>0</v>
      </c>
      <c r="D180" s="99">
        <f t="shared" si="2"/>
        <v>0</v>
      </c>
    </row>
    <row r="181" spans="1:4" s="15" customFormat="1" ht="15">
      <c r="A181" s="91" t="s">
        <v>94</v>
      </c>
      <c r="B181" s="103">
        <v>44</v>
      </c>
      <c r="C181" s="97">
        <v>44</v>
      </c>
      <c r="D181" s="99">
        <f t="shared" si="2"/>
        <v>44</v>
      </c>
    </row>
    <row r="182" spans="1:4" s="15" customFormat="1" ht="15">
      <c r="A182" s="91" t="s">
        <v>259</v>
      </c>
      <c r="B182" s="103">
        <v>0</v>
      </c>
      <c r="C182" s="97">
        <v>0</v>
      </c>
      <c r="D182" s="99">
        <f t="shared" si="2"/>
        <v>0</v>
      </c>
    </row>
    <row r="183" spans="1:4" ht="15">
      <c r="A183" s="91" t="s">
        <v>225</v>
      </c>
      <c r="B183" s="103">
        <v>3</v>
      </c>
      <c r="C183" s="97">
        <v>3</v>
      </c>
      <c r="D183" s="99">
        <f t="shared" si="2"/>
        <v>3</v>
      </c>
    </row>
    <row r="184" spans="1:4" ht="15">
      <c r="A184" s="92" t="s">
        <v>210</v>
      </c>
      <c r="B184" s="103">
        <v>15</v>
      </c>
      <c r="C184" s="97">
        <v>15</v>
      </c>
      <c r="D184" s="99">
        <f t="shared" si="2"/>
        <v>15</v>
      </c>
    </row>
    <row r="185" spans="1:4" s="49" customFormat="1" ht="15">
      <c r="A185" s="92" t="s">
        <v>153</v>
      </c>
      <c r="B185" s="103">
        <v>0</v>
      </c>
      <c r="C185" s="97">
        <v>0</v>
      </c>
      <c r="D185" s="99">
        <f t="shared" si="2"/>
        <v>0</v>
      </c>
    </row>
    <row r="186" spans="1:4" ht="15">
      <c r="A186" s="92" t="s">
        <v>128</v>
      </c>
      <c r="B186" s="103">
        <v>1</v>
      </c>
      <c r="C186" s="97">
        <v>1</v>
      </c>
      <c r="D186" s="99">
        <f t="shared" si="2"/>
        <v>1</v>
      </c>
    </row>
    <row r="187" spans="1:4" ht="15">
      <c r="A187" s="92" t="s">
        <v>93</v>
      </c>
      <c r="B187" s="103">
        <v>30</v>
      </c>
      <c r="C187" s="97">
        <v>30</v>
      </c>
      <c r="D187" s="99">
        <f t="shared" si="2"/>
        <v>30</v>
      </c>
    </row>
    <row r="188" spans="1:4" ht="13.5" customHeight="1">
      <c r="A188" s="91" t="s">
        <v>233</v>
      </c>
      <c r="B188" s="103">
        <v>538</v>
      </c>
      <c r="C188" s="97">
        <v>538</v>
      </c>
      <c r="D188" s="99">
        <f t="shared" si="2"/>
        <v>538</v>
      </c>
    </row>
    <row r="189" spans="1:4" ht="15">
      <c r="A189" s="91" t="s">
        <v>310</v>
      </c>
      <c r="B189" s="103">
        <v>0</v>
      </c>
      <c r="C189" s="97">
        <v>0</v>
      </c>
      <c r="D189" s="99">
        <f t="shared" si="2"/>
        <v>0</v>
      </c>
    </row>
    <row r="190" spans="1:4" ht="15">
      <c r="A190" s="91" t="s">
        <v>311</v>
      </c>
      <c r="B190" s="103">
        <v>2</v>
      </c>
      <c r="C190" s="97">
        <v>2</v>
      </c>
      <c r="D190" s="99">
        <f t="shared" si="2"/>
        <v>2</v>
      </c>
    </row>
    <row r="191" spans="1:4" ht="15">
      <c r="A191" s="92" t="s">
        <v>193</v>
      </c>
      <c r="B191" s="103">
        <v>0</v>
      </c>
      <c r="C191" s="97">
        <v>0</v>
      </c>
      <c r="D191" s="99">
        <f t="shared" si="2"/>
        <v>0</v>
      </c>
    </row>
    <row r="192" spans="1:4" ht="15">
      <c r="A192" s="92" t="s">
        <v>132</v>
      </c>
      <c r="B192" s="103">
        <v>0</v>
      </c>
      <c r="C192" s="97">
        <v>0</v>
      </c>
      <c r="D192" s="99">
        <f t="shared" si="2"/>
        <v>0</v>
      </c>
    </row>
    <row r="193" spans="1:4" ht="15">
      <c r="A193" s="91" t="s">
        <v>312</v>
      </c>
      <c r="B193" s="103">
        <v>34</v>
      </c>
      <c r="C193" s="97">
        <v>34</v>
      </c>
      <c r="D193" s="99">
        <f t="shared" si="2"/>
        <v>34</v>
      </c>
    </row>
    <row r="194" spans="1:4" ht="15">
      <c r="A194" s="92" t="s">
        <v>156</v>
      </c>
      <c r="B194" s="103">
        <v>10</v>
      </c>
      <c r="C194" s="97">
        <v>10</v>
      </c>
      <c r="D194" s="99">
        <f t="shared" si="2"/>
        <v>10</v>
      </c>
    </row>
    <row r="195" spans="1:4" ht="15">
      <c r="A195" s="91" t="s">
        <v>260</v>
      </c>
      <c r="B195" s="103">
        <v>0</v>
      </c>
      <c r="C195" s="97">
        <v>0</v>
      </c>
      <c r="D195" s="99">
        <f t="shared" si="2"/>
        <v>0</v>
      </c>
    </row>
    <row r="196" spans="1:4" ht="15">
      <c r="A196" s="92" t="s">
        <v>67</v>
      </c>
      <c r="B196" s="103">
        <v>87</v>
      </c>
      <c r="C196" s="97">
        <v>87</v>
      </c>
      <c r="D196" s="99">
        <f t="shared" si="2"/>
        <v>87</v>
      </c>
    </row>
    <row r="197" spans="1:4" ht="15">
      <c r="A197" s="92" t="s">
        <v>194</v>
      </c>
      <c r="B197" s="103">
        <v>0</v>
      </c>
      <c r="C197" s="97">
        <v>0</v>
      </c>
      <c r="D197" s="99">
        <f t="shared" si="2"/>
        <v>0</v>
      </c>
    </row>
    <row r="198" spans="1:4" ht="15">
      <c r="A198" s="92" t="s">
        <v>189</v>
      </c>
      <c r="B198" s="103">
        <v>0</v>
      </c>
      <c r="C198" s="97">
        <v>0</v>
      </c>
      <c r="D198" s="99">
        <f aca="true" t="shared" si="3" ref="D198:D232">AVERAGE(B198:B198)</f>
        <v>0</v>
      </c>
    </row>
    <row r="199" spans="1:4" ht="15">
      <c r="A199" s="92" t="s">
        <v>157</v>
      </c>
      <c r="B199" s="103">
        <v>53</v>
      </c>
      <c r="C199" s="97">
        <v>53</v>
      </c>
      <c r="D199" s="99">
        <f t="shared" si="3"/>
        <v>53</v>
      </c>
    </row>
    <row r="200" spans="1:4" ht="15">
      <c r="A200" s="92" t="s">
        <v>313</v>
      </c>
      <c r="B200" s="103">
        <v>1</v>
      </c>
      <c r="C200" s="97">
        <v>1</v>
      </c>
      <c r="D200" s="99">
        <f t="shared" si="3"/>
        <v>1</v>
      </c>
    </row>
    <row r="201" spans="1:4" ht="15">
      <c r="A201" s="92" t="s">
        <v>87</v>
      </c>
      <c r="B201" s="103">
        <v>51</v>
      </c>
      <c r="C201" s="97">
        <v>51</v>
      </c>
      <c r="D201" s="99">
        <f t="shared" si="3"/>
        <v>51</v>
      </c>
    </row>
    <row r="202" spans="1:4" ht="15">
      <c r="A202" s="91" t="s">
        <v>261</v>
      </c>
      <c r="B202" s="103">
        <v>3</v>
      </c>
      <c r="C202" s="97">
        <v>3</v>
      </c>
      <c r="D202" s="99">
        <f t="shared" si="3"/>
        <v>3</v>
      </c>
    </row>
    <row r="203" spans="1:4" ht="15">
      <c r="A203" s="91" t="s">
        <v>314</v>
      </c>
      <c r="B203" s="103">
        <v>3</v>
      </c>
      <c r="C203" s="97">
        <v>3</v>
      </c>
      <c r="D203" s="99">
        <f t="shared" si="3"/>
        <v>3</v>
      </c>
    </row>
    <row r="204" spans="1:4" ht="15">
      <c r="A204" s="91" t="s">
        <v>315</v>
      </c>
      <c r="B204" s="103">
        <v>0</v>
      </c>
      <c r="C204" s="97">
        <v>0</v>
      </c>
      <c r="D204" s="99">
        <f t="shared" si="3"/>
        <v>0</v>
      </c>
    </row>
    <row r="205" spans="1:4" ht="15">
      <c r="A205" s="91" t="s">
        <v>316</v>
      </c>
      <c r="B205" s="103">
        <v>2</v>
      </c>
      <c r="C205" s="97">
        <v>2</v>
      </c>
      <c r="D205" s="99">
        <f t="shared" si="3"/>
        <v>2</v>
      </c>
    </row>
    <row r="206" spans="1:4" ht="15">
      <c r="A206" s="91" t="s">
        <v>317</v>
      </c>
      <c r="B206" s="103">
        <v>11</v>
      </c>
      <c r="C206" s="97">
        <v>11</v>
      </c>
      <c r="D206" s="99">
        <f t="shared" si="3"/>
        <v>11</v>
      </c>
    </row>
    <row r="207" spans="1:4" ht="15">
      <c r="A207" s="92" t="s">
        <v>190</v>
      </c>
      <c r="B207" s="103">
        <v>2</v>
      </c>
      <c r="C207" s="97">
        <v>2</v>
      </c>
      <c r="D207" s="99">
        <f t="shared" si="3"/>
        <v>2</v>
      </c>
    </row>
    <row r="208" spans="1:4" ht="15">
      <c r="A208" s="92" t="s">
        <v>126</v>
      </c>
      <c r="B208" s="103">
        <v>17</v>
      </c>
      <c r="C208" s="97">
        <v>17</v>
      </c>
      <c r="D208" s="99">
        <f t="shared" si="3"/>
        <v>17</v>
      </c>
    </row>
    <row r="209" spans="1:4" ht="15">
      <c r="A209" s="92" t="s">
        <v>182</v>
      </c>
      <c r="B209" s="103">
        <v>0</v>
      </c>
      <c r="C209" s="97">
        <v>0</v>
      </c>
      <c r="D209" s="99">
        <f t="shared" si="3"/>
        <v>0</v>
      </c>
    </row>
    <row r="210" spans="1:4" ht="15">
      <c r="A210" s="92" t="s">
        <v>131</v>
      </c>
      <c r="B210" s="103">
        <v>29</v>
      </c>
      <c r="C210" s="97">
        <v>29</v>
      </c>
      <c r="D210" s="99">
        <f t="shared" si="3"/>
        <v>29</v>
      </c>
    </row>
    <row r="211" spans="1:4" ht="15">
      <c r="A211" s="92" t="s">
        <v>145</v>
      </c>
      <c r="B211" s="103">
        <v>2</v>
      </c>
      <c r="C211" s="97">
        <v>2</v>
      </c>
      <c r="D211" s="99">
        <f t="shared" si="3"/>
        <v>2</v>
      </c>
    </row>
    <row r="212" spans="1:4" ht="15">
      <c r="A212" s="92" t="s">
        <v>165</v>
      </c>
      <c r="B212" s="103">
        <v>444</v>
      </c>
      <c r="C212" s="97">
        <v>444</v>
      </c>
      <c r="D212" s="99">
        <f t="shared" si="3"/>
        <v>444</v>
      </c>
    </row>
    <row r="213" spans="1:4" ht="15">
      <c r="A213" s="92" t="s">
        <v>179</v>
      </c>
      <c r="B213" s="103">
        <v>2</v>
      </c>
      <c r="C213" s="97">
        <v>2</v>
      </c>
      <c r="D213" s="99">
        <f t="shared" si="3"/>
        <v>2</v>
      </c>
    </row>
    <row r="214" spans="1:4" ht="15">
      <c r="A214" s="92" t="s">
        <v>237</v>
      </c>
      <c r="B214" s="103">
        <v>67</v>
      </c>
      <c r="C214" s="97">
        <v>67</v>
      </c>
      <c r="D214" s="99">
        <f t="shared" si="3"/>
        <v>67</v>
      </c>
    </row>
    <row r="215" spans="1:4" ht="15">
      <c r="A215" s="92" t="s">
        <v>318</v>
      </c>
      <c r="B215" s="103">
        <v>1</v>
      </c>
      <c r="C215" s="97">
        <v>1</v>
      </c>
      <c r="D215" s="99">
        <f t="shared" si="3"/>
        <v>1</v>
      </c>
    </row>
    <row r="216" spans="1:4" ht="15">
      <c r="A216" s="92" t="s">
        <v>89</v>
      </c>
      <c r="B216" s="103">
        <v>7</v>
      </c>
      <c r="C216" s="97">
        <v>7</v>
      </c>
      <c r="D216" s="99">
        <f t="shared" si="3"/>
        <v>7</v>
      </c>
    </row>
    <row r="217" spans="1:4" ht="15">
      <c r="A217" s="91" t="s">
        <v>262</v>
      </c>
      <c r="B217" s="103">
        <v>43</v>
      </c>
      <c r="C217" s="97">
        <v>43</v>
      </c>
      <c r="D217" s="99">
        <f t="shared" si="3"/>
        <v>43</v>
      </c>
    </row>
    <row r="218" spans="1:4" ht="15">
      <c r="A218" s="91" t="s">
        <v>263</v>
      </c>
      <c r="B218" s="103">
        <v>2</v>
      </c>
      <c r="C218" s="97">
        <v>2</v>
      </c>
      <c r="D218" s="99">
        <f t="shared" si="3"/>
        <v>2</v>
      </c>
    </row>
    <row r="219" spans="1:4" ht="15">
      <c r="A219" s="92" t="s">
        <v>74</v>
      </c>
      <c r="B219" s="103">
        <v>356</v>
      </c>
      <c r="C219" s="97">
        <v>356</v>
      </c>
      <c r="D219" s="99">
        <f t="shared" si="3"/>
        <v>356</v>
      </c>
    </row>
    <row r="220" spans="1:4" ht="15">
      <c r="A220" s="92" t="s">
        <v>125</v>
      </c>
      <c r="B220" s="103">
        <v>176</v>
      </c>
      <c r="C220" s="97">
        <v>176</v>
      </c>
      <c r="D220" s="99">
        <f t="shared" si="3"/>
        <v>176</v>
      </c>
    </row>
    <row r="221" spans="1:4" ht="15">
      <c r="A221" s="92" t="s">
        <v>319</v>
      </c>
      <c r="B221" s="103">
        <v>2</v>
      </c>
      <c r="C221" s="97">
        <v>2</v>
      </c>
      <c r="D221" s="99">
        <f t="shared" si="3"/>
        <v>2</v>
      </c>
    </row>
    <row r="222" spans="1:4" ht="15">
      <c r="A222" s="92" t="s">
        <v>320</v>
      </c>
      <c r="B222" s="103">
        <v>0</v>
      </c>
      <c r="C222" s="97">
        <v>0</v>
      </c>
      <c r="D222" s="99">
        <f t="shared" si="3"/>
        <v>0</v>
      </c>
    </row>
    <row r="223" spans="1:4" ht="15">
      <c r="A223" s="92" t="s">
        <v>226</v>
      </c>
      <c r="B223" s="103">
        <v>4</v>
      </c>
      <c r="C223" s="97">
        <v>4</v>
      </c>
      <c r="D223" s="99">
        <f t="shared" si="3"/>
        <v>4</v>
      </c>
    </row>
    <row r="224" spans="1:4" ht="15">
      <c r="A224" s="92" t="s">
        <v>227</v>
      </c>
      <c r="B224" s="103">
        <v>347</v>
      </c>
      <c r="C224" s="97">
        <v>347</v>
      </c>
      <c r="D224" s="99">
        <f t="shared" si="3"/>
        <v>347</v>
      </c>
    </row>
    <row r="225" spans="1:4" ht="15">
      <c r="A225" s="92" t="s">
        <v>138</v>
      </c>
      <c r="B225" s="103">
        <v>0</v>
      </c>
      <c r="C225" s="97">
        <v>0</v>
      </c>
      <c r="D225" s="99">
        <f t="shared" si="3"/>
        <v>0</v>
      </c>
    </row>
    <row r="226" spans="1:4" ht="15">
      <c r="A226" s="92" t="s">
        <v>106</v>
      </c>
      <c r="B226" s="103">
        <v>6</v>
      </c>
      <c r="C226" s="97">
        <v>6</v>
      </c>
      <c r="D226" s="99">
        <f t="shared" si="3"/>
        <v>6</v>
      </c>
    </row>
    <row r="227" spans="1:4" ht="15">
      <c r="A227" s="92" t="s">
        <v>75</v>
      </c>
      <c r="B227" s="103">
        <v>155</v>
      </c>
      <c r="C227" s="97">
        <v>155</v>
      </c>
      <c r="D227" s="99">
        <f t="shared" si="3"/>
        <v>155</v>
      </c>
    </row>
    <row r="228" spans="1:4" ht="15">
      <c r="A228" s="92" t="s">
        <v>21</v>
      </c>
      <c r="B228" s="103">
        <v>428</v>
      </c>
      <c r="C228" s="97">
        <v>428</v>
      </c>
      <c r="D228" s="99">
        <f t="shared" si="3"/>
        <v>428</v>
      </c>
    </row>
    <row r="229" spans="1:4" ht="15">
      <c r="A229" s="92" t="s">
        <v>321</v>
      </c>
      <c r="B229" s="103">
        <v>11</v>
      </c>
      <c r="C229" s="97">
        <v>11</v>
      </c>
      <c r="D229" s="99">
        <f t="shared" si="3"/>
        <v>11</v>
      </c>
    </row>
    <row r="230" spans="1:4" ht="15">
      <c r="A230" s="92" t="s">
        <v>322</v>
      </c>
      <c r="B230" s="103">
        <v>7</v>
      </c>
      <c r="C230" s="97">
        <v>7</v>
      </c>
      <c r="D230" s="99">
        <f t="shared" si="3"/>
        <v>7</v>
      </c>
    </row>
    <row r="231" spans="1:4" ht="15">
      <c r="A231" s="95" t="s">
        <v>148</v>
      </c>
      <c r="B231" s="103">
        <v>6</v>
      </c>
      <c r="C231" s="97">
        <v>6</v>
      </c>
      <c r="D231" s="99">
        <f t="shared" si="3"/>
        <v>6</v>
      </c>
    </row>
    <row r="232" spans="1:4" ht="15.75" thickBot="1">
      <c r="A232" s="96" t="s">
        <v>228</v>
      </c>
      <c r="B232" s="103">
        <v>10</v>
      </c>
      <c r="C232" s="97">
        <v>10</v>
      </c>
      <c r="D232" s="99">
        <f t="shared" si="3"/>
        <v>10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47.421875" style="0" customWidth="1"/>
    <col min="2" max="2" width="12.421875" style="0" bestFit="1" customWidth="1"/>
    <col min="3" max="3" width="6.140625" style="0" bestFit="1" customWidth="1"/>
    <col min="4" max="4" width="18.28125" style="0" bestFit="1" customWidth="1"/>
    <col min="5" max="5" width="13.28125" style="0" bestFit="1" customWidth="1"/>
  </cols>
  <sheetData>
    <row r="1" ht="15">
      <c r="A1" s="1" t="s">
        <v>0</v>
      </c>
    </row>
    <row r="2" ht="15">
      <c r="A2" s="1" t="s">
        <v>4</v>
      </c>
    </row>
    <row r="3" ht="15.75" thickBot="1"/>
    <row r="4" spans="1:4" ht="15.75" thickBot="1">
      <c r="A4" s="113" t="s">
        <v>19</v>
      </c>
      <c r="B4" s="58" t="s">
        <v>265</v>
      </c>
      <c r="C4" s="114" t="s">
        <v>62</v>
      </c>
      <c r="D4" s="115" t="s">
        <v>160</v>
      </c>
    </row>
    <row r="5" spans="1:4" ht="15">
      <c r="A5" s="109" t="s">
        <v>107</v>
      </c>
      <c r="B5" s="105">
        <v>2172</v>
      </c>
      <c r="C5" s="65">
        <f aca="true" t="shared" si="0" ref="C5:C14">SUM(B5:B5)</f>
        <v>2172</v>
      </c>
      <c r="D5" s="54">
        <f aca="true" t="shared" si="1" ref="D5:D14">AVERAGE(B5:B5)</f>
        <v>2172</v>
      </c>
    </row>
    <row r="6" spans="1:4" ht="15">
      <c r="A6" s="110" t="s">
        <v>277</v>
      </c>
      <c r="B6" s="106">
        <v>1083</v>
      </c>
      <c r="C6" s="66">
        <f t="shared" si="0"/>
        <v>1083</v>
      </c>
      <c r="D6" s="53">
        <f t="shared" si="1"/>
        <v>1083</v>
      </c>
    </row>
    <row r="7" spans="1:4" ht="15">
      <c r="A7" s="111" t="s">
        <v>20</v>
      </c>
      <c r="B7" s="107">
        <v>968</v>
      </c>
      <c r="C7" s="66">
        <f t="shared" si="0"/>
        <v>968</v>
      </c>
      <c r="D7" s="53">
        <f t="shared" si="1"/>
        <v>968</v>
      </c>
    </row>
    <row r="8" spans="1:4" ht="15">
      <c r="A8" s="110" t="s">
        <v>258</v>
      </c>
      <c r="B8" s="107">
        <v>592</v>
      </c>
      <c r="C8" s="66">
        <f t="shared" si="0"/>
        <v>592</v>
      </c>
      <c r="D8" s="53">
        <f t="shared" si="1"/>
        <v>592</v>
      </c>
    </row>
    <row r="9" spans="1:4" ht="15">
      <c r="A9" s="110" t="s">
        <v>61</v>
      </c>
      <c r="B9" s="107">
        <v>575</v>
      </c>
      <c r="C9" s="66">
        <f t="shared" si="0"/>
        <v>575</v>
      </c>
      <c r="D9" s="53">
        <f t="shared" si="1"/>
        <v>575</v>
      </c>
    </row>
    <row r="10" spans="1:4" ht="15">
      <c r="A10" s="110" t="s">
        <v>25</v>
      </c>
      <c r="B10" s="107">
        <v>538</v>
      </c>
      <c r="C10" s="66">
        <f t="shared" si="0"/>
        <v>538</v>
      </c>
      <c r="D10" s="53">
        <f t="shared" si="1"/>
        <v>538</v>
      </c>
    </row>
    <row r="11" spans="1:4" ht="15">
      <c r="A11" s="110" t="s">
        <v>233</v>
      </c>
      <c r="B11" s="107">
        <v>538</v>
      </c>
      <c r="C11" s="66">
        <f t="shared" si="0"/>
        <v>538</v>
      </c>
      <c r="D11" s="53">
        <f t="shared" si="1"/>
        <v>538</v>
      </c>
    </row>
    <row r="12" spans="1:4" ht="15">
      <c r="A12" s="110" t="s">
        <v>66</v>
      </c>
      <c r="B12" s="107">
        <v>465</v>
      </c>
      <c r="C12" s="66">
        <f t="shared" si="0"/>
        <v>465</v>
      </c>
      <c r="D12" s="53">
        <f t="shared" si="1"/>
        <v>465</v>
      </c>
    </row>
    <row r="13" spans="1:4" ht="15">
      <c r="A13" s="110" t="s">
        <v>69</v>
      </c>
      <c r="B13" s="107">
        <v>458</v>
      </c>
      <c r="C13" s="66">
        <f t="shared" si="0"/>
        <v>458</v>
      </c>
      <c r="D13" s="53">
        <f t="shared" si="1"/>
        <v>458</v>
      </c>
    </row>
    <row r="14" spans="1:4" ht="15.75" thickBot="1">
      <c r="A14" s="112" t="s">
        <v>165</v>
      </c>
      <c r="B14" s="108">
        <v>444</v>
      </c>
      <c r="C14" s="67">
        <f t="shared" si="0"/>
        <v>444</v>
      </c>
      <c r="D14" s="55">
        <f t="shared" si="1"/>
        <v>444</v>
      </c>
    </row>
    <row r="15" spans="1:2" ht="15">
      <c r="A15" s="11"/>
      <c r="B15" s="56"/>
    </row>
    <row r="16" ht="15">
      <c r="A16" s="10"/>
    </row>
    <row r="17" ht="15">
      <c r="A17" s="10"/>
    </row>
    <row r="18" ht="15">
      <c r="A18" s="8"/>
    </row>
    <row r="19" ht="15">
      <c r="A19" s="8"/>
    </row>
    <row r="20" ht="15">
      <c r="A20" s="8"/>
    </row>
    <row r="21" ht="15">
      <c r="A21" s="8"/>
    </row>
  </sheetData>
  <sheetProtection/>
  <printOptions/>
  <pageMargins left="0.511811024" right="0.511811024" top="0.7874015750000001" bottom="0.7874015750000001" header="0.3149606200000001" footer="0.3149606200000001"/>
  <pageSetup fitToHeight="0" fitToWidth="0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72.57421875" style="0" customWidth="1"/>
    <col min="2" max="2" width="14.140625" style="24" customWidth="1"/>
    <col min="3" max="3" width="6.140625" style="34" bestFit="1" customWidth="1"/>
    <col min="4" max="4" width="19.28125" style="39" customWidth="1"/>
  </cols>
  <sheetData>
    <row r="1" ht="15">
      <c r="A1" s="1" t="s">
        <v>0</v>
      </c>
    </row>
    <row r="2" ht="15">
      <c r="A2" s="1" t="s">
        <v>4</v>
      </c>
    </row>
    <row r="3" ht="15.75" thickBot="1"/>
    <row r="4" spans="1:4" ht="15">
      <c r="A4" s="116" t="s">
        <v>27</v>
      </c>
      <c r="B4" s="58" t="s">
        <v>265</v>
      </c>
      <c r="C4" s="33" t="s">
        <v>62</v>
      </c>
      <c r="D4" s="117" t="s">
        <v>159</v>
      </c>
    </row>
    <row r="5" spans="1:4" ht="15" customHeight="1">
      <c r="A5" s="121" t="s">
        <v>232</v>
      </c>
      <c r="B5" s="123">
        <v>361</v>
      </c>
      <c r="C5" s="124">
        <f aca="true" t="shared" si="0" ref="C5:D39">SUM(B5:B5)</f>
        <v>361</v>
      </c>
      <c r="D5" s="124">
        <f t="shared" si="0"/>
        <v>361</v>
      </c>
    </row>
    <row r="6" spans="1:4" ht="15">
      <c r="A6" s="122" t="s">
        <v>211</v>
      </c>
      <c r="B6" s="123">
        <v>0</v>
      </c>
      <c r="C6" s="124">
        <f t="shared" si="0"/>
        <v>0</v>
      </c>
      <c r="D6" s="124">
        <f t="shared" si="0"/>
        <v>0</v>
      </c>
    </row>
    <row r="7" spans="1:4" ht="15" customHeight="1">
      <c r="A7" s="122" t="s">
        <v>216</v>
      </c>
      <c r="B7" s="123">
        <v>822</v>
      </c>
      <c r="C7" s="124">
        <f t="shared" si="0"/>
        <v>822</v>
      </c>
      <c r="D7" s="125">
        <f aca="true" t="shared" si="1" ref="D7:D38">AVERAGE(B7:B7)</f>
        <v>822</v>
      </c>
    </row>
    <row r="8" spans="1:4" ht="15" customHeight="1">
      <c r="A8" s="122" t="s">
        <v>164</v>
      </c>
      <c r="B8" s="123">
        <v>38</v>
      </c>
      <c r="C8" s="124">
        <f t="shared" si="0"/>
        <v>38</v>
      </c>
      <c r="D8" s="125">
        <f t="shared" si="1"/>
        <v>38</v>
      </c>
    </row>
    <row r="9" spans="1:4" ht="15" customHeight="1">
      <c r="A9" s="122" t="s">
        <v>229</v>
      </c>
      <c r="B9" s="123">
        <v>134</v>
      </c>
      <c r="C9" s="124">
        <f t="shared" si="0"/>
        <v>134</v>
      </c>
      <c r="D9" s="125">
        <f t="shared" si="1"/>
        <v>134</v>
      </c>
    </row>
    <row r="10" spans="1:4" ht="15" customHeight="1">
      <c r="A10" s="122" t="s">
        <v>218</v>
      </c>
      <c r="B10" s="123">
        <v>5</v>
      </c>
      <c r="C10" s="124">
        <f t="shared" si="0"/>
        <v>5</v>
      </c>
      <c r="D10" s="125">
        <f t="shared" si="1"/>
        <v>5</v>
      </c>
    </row>
    <row r="11" spans="1:4" ht="15" customHeight="1">
      <c r="A11" s="122" t="s">
        <v>61</v>
      </c>
      <c r="B11" s="123">
        <v>574</v>
      </c>
      <c r="C11" s="124">
        <f t="shared" si="0"/>
        <v>574</v>
      </c>
      <c r="D11" s="125">
        <f t="shared" si="1"/>
        <v>574</v>
      </c>
    </row>
    <row r="12" spans="1:4" ht="15" customHeight="1">
      <c r="A12" s="122" t="s">
        <v>60</v>
      </c>
      <c r="B12" s="123">
        <v>111</v>
      </c>
      <c r="C12" s="124">
        <f t="shared" si="0"/>
        <v>111</v>
      </c>
      <c r="D12" s="125">
        <f t="shared" si="1"/>
        <v>111</v>
      </c>
    </row>
    <row r="13" spans="1:4" ht="15" customHeight="1">
      <c r="A13" s="122" t="s">
        <v>323</v>
      </c>
      <c r="B13" s="123">
        <v>0</v>
      </c>
      <c r="C13" s="124">
        <f t="shared" si="0"/>
        <v>0</v>
      </c>
      <c r="D13" s="125">
        <f t="shared" si="1"/>
        <v>0</v>
      </c>
    </row>
    <row r="14" spans="1:4" ht="15">
      <c r="A14" s="122" t="s">
        <v>217</v>
      </c>
      <c r="B14" s="123">
        <v>709</v>
      </c>
      <c r="C14" s="124">
        <f t="shared" si="0"/>
        <v>709</v>
      </c>
      <c r="D14" s="125">
        <f t="shared" si="1"/>
        <v>709</v>
      </c>
    </row>
    <row r="15" spans="1:4" ht="15" customHeight="1">
      <c r="A15" s="122" t="s">
        <v>212</v>
      </c>
      <c r="B15" s="123">
        <v>0</v>
      </c>
      <c r="C15" s="124">
        <f t="shared" si="0"/>
        <v>0</v>
      </c>
      <c r="D15" s="125">
        <f t="shared" si="1"/>
        <v>0</v>
      </c>
    </row>
    <row r="16" spans="1:4" ht="15" customHeight="1">
      <c r="A16" s="122" t="s">
        <v>324</v>
      </c>
      <c r="B16" s="123">
        <v>1</v>
      </c>
      <c r="C16" s="124">
        <f t="shared" si="0"/>
        <v>1</v>
      </c>
      <c r="D16" s="125">
        <f t="shared" si="1"/>
        <v>1</v>
      </c>
    </row>
    <row r="17" spans="1:4" ht="15" customHeight="1">
      <c r="A17" s="122" t="s">
        <v>6</v>
      </c>
      <c r="B17" s="123">
        <v>39</v>
      </c>
      <c r="C17" s="124">
        <f t="shared" si="0"/>
        <v>39</v>
      </c>
      <c r="D17" s="125">
        <f t="shared" si="1"/>
        <v>39</v>
      </c>
    </row>
    <row r="18" spans="1:4" ht="15" customHeight="1">
      <c r="A18" s="122" t="s">
        <v>230</v>
      </c>
      <c r="B18" s="123">
        <v>1073</v>
      </c>
      <c r="C18" s="124">
        <f t="shared" si="0"/>
        <v>1073</v>
      </c>
      <c r="D18" s="125">
        <f t="shared" si="1"/>
        <v>1073</v>
      </c>
    </row>
    <row r="19" spans="1:4" ht="15" customHeight="1">
      <c r="A19" s="122" t="s">
        <v>7</v>
      </c>
      <c r="B19" s="123">
        <v>1069</v>
      </c>
      <c r="C19" s="124">
        <f t="shared" si="0"/>
        <v>1069</v>
      </c>
      <c r="D19" s="125">
        <f t="shared" si="1"/>
        <v>1069</v>
      </c>
    </row>
    <row r="20" spans="1:4" ht="15" customHeight="1">
      <c r="A20" s="122" t="s">
        <v>8</v>
      </c>
      <c r="B20" s="123">
        <v>5</v>
      </c>
      <c r="C20" s="124">
        <f t="shared" si="0"/>
        <v>5</v>
      </c>
      <c r="D20" s="125">
        <f t="shared" si="1"/>
        <v>5</v>
      </c>
    </row>
    <row r="21" spans="1:4" ht="15">
      <c r="A21" s="122" t="s">
        <v>9</v>
      </c>
      <c r="B21" s="123">
        <v>1382</v>
      </c>
      <c r="C21" s="124">
        <f t="shared" si="0"/>
        <v>1382</v>
      </c>
      <c r="D21" s="125">
        <f t="shared" si="1"/>
        <v>1382</v>
      </c>
    </row>
    <row r="22" spans="1:4" ht="15" customHeight="1">
      <c r="A22" s="122" t="s">
        <v>213</v>
      </c>
      <c r="B22" s="123">
        <v>1779</v>
      </c>
      <c r="C22" s="124">
        <f t="shared" si="0"/>
        <v>1779</v>
      </c>
      <c r="D22" s="125">
        <f t="shared" si="1"/>
        <v>1779</v>
      </c>
    </row>
    <row r="23" spans="1:4" ht="15" customHeight="1">
      <c r="A23" s="122" t="s">
        <v>10</v>
      </c>
      <c r="B23" s="123">
        <v>2596</v>
      </c>
      <c r="C23" s="124">
        <f t="shared" si="0"/>
        <v>2596</v>
      </c>
      <c r="D23" s="125">
        <f t="shared" si="1"/>
        <v>2596</v>
      </c>
    </row>
    <row r="24" spans="1:4" ht="15" customHeight="1">
      <c r="A24" s="122" t="s">
        <v>11</v>
      </c>
      <c r="B24" s="123">
        <v>48</v>
      </c>
      <c r="C24" s="124">
        <f t="shared" si="0"/>
        <v>48</v>
      </c>
      <c r="D24" s="125">
        <f t="shared" si="1"/>
        <v>48</v>
      </c>
    </row>
    <row r="25" spans="1:4" ht="15" customHeight="1">
      <c r="A25" s="122" t="s">
        <v>325</v>
      </c>
      <c r="B25" s="123">
        <v>53</v>
      </c>
      <c r="C25" s="124">
        <f t="shared" si="0"/>
        <v>53</v>
      </c>
      <c r="D25" s="125">
        <f t="shared" si="1"/>
        <v>53</v>
      </c>
    </row>
    <row r="26" spans="1:4" ht="15" customHeight="1">
      <c r="A26" s="122" t="s">
        <v>12</v>
      </c>
      <c r="B26" s="123">
        <v>148</v>
      </c>
      <c r="C26" s="124">
        <f t="shared" si="0"/>
        <v>148</v>
      </c>
      <c r="D26" s="125">
        <f t="shared" si="1"/>
        <v>148</v>
      </c>
    </row>
    <row r="27" spans="1:4" ht="15" customHeight="1">
      <c r="A27" s="122" t="s">
        <v>13</v>
      </c>
      <c r="B27" s="123">
        <v>1169</v>
      </c>
      <c r="C27" s="124">
        <f t="shared" si="0"/>
        <v>1169</v>
      </c>
      <c r="D27" s="125">
        <f t="shared" si="1"/>
        <v>1169</v>
      </c>
    </row>
    <row r="28" spans="1:4" ht="15" customHeight="1">
      <c r="A28" s="122" t="s">
        <v>14</v>
      </c>
      <c r="B28" s="123">
        <v>99</v>
      </c>
      <c r="C28" s="124">
        <f t="shared" si="0"/>
        <v>99</v>
      </c>
      <c r="D28" s="125">
        <f t="shared" si="1"/>
        <v>99</v>
      </c>
    </row>
    <row r="29" spans="1:4" ht="15" customHeight="1">
      <c r="A29" s="122" t="s">
        <v>326</v>
      </c>
      <c r="B29" s="123">
        <v>83</v>
      </c>
      <c r="C29" s="124">
        <f t="shared" si="0"/>
        <v>83</v>
      </c>
      <c r="D29" s="125">
        <f t="shared" si="1"/>
        <v>83</v>
      </c>
    </row>
    <row r="30" spans="1:4" ht="15" customHeight="1">
      <c r="A30" s="122" t="s">
        <v>15</v>
      </c>
      <c r="B30" s="123">
        <v>23</v>
      </c>
      <c r="C30" s="124">
        <f t="shared" si="0"/>
        <v>23</v>
      </c>
      <c r="D30" s="125">
        <f t="shared" si="1"/>
        <v>23</v>
      </c>
    </row>
    <row r="31" spans="1:4" ht="15" customHeight="1">
      <c r="A31" s="122" t="s">
        <v>214</v>
      </c>
      <c r="B31" s="123">
        <v>129</v>
      </c>
      <c r="C31" s="124">
        <f t="shared" si="0"/>
        <v>129</v>
      </c>
      <c r="D31" s="125">
        <f t="shared" si="1"/>
        <v>129</v>
      </c>
    </row>
    <row r="32" spans="1:4" ht="15" customHeight="1">
      <c r="A32" s="122" t="s">
        <v>16</v>
      </c>
      <c r="B32" s="123">
        <v>87</v>
      </c>
      <c r="C32" s="124">
        <f t="shared" si="0"/>
        <v>87</v>
      </c>
      <c r="D32" s="125">
        <f t="shared" si="1"/>
        <v>87</v>
      </c>
    </row>
    <row r="33" spans="1:4" ht="15">
      <c r="A33" s="122" t="s">
        <v>17</v>
      </c>
      <c r="B33" s="123">
        <v>0</v>
      </c>
      <c r="C33" s="124">
        <f t="shared" si="0"/>
        <v>0</v>
      </c>
      <c r="D33" s="125">
        <f t="shared" si="1"/>
        <v>0</v>
      </c>
    </row>
    <row r="34" spans="1:4" ht="15">
      <c r="A34" s="122" t="s">
        <v>231</v>
      </c>
      <c r="B34" s="123">
        <v>152</v>
      </c>
      <c r="C34" s="124">
        <f t="shared" si="0"/>
        <v>152</v>
      </c>
      <c r="D34" s="125">
        <f t="shared" si="1"/>
        <v>152</v>
      </c>
    </row>
    <row r="35" spans="1:4" s="49" customFormat="1" ht="15">
      <c r="A35" s="122" t="s">
        <v>18</v>
      </c>
      <c r="B35" s="123">
        <v>106</v>
      </c>
      <c r="C35" s="124">
        <f t="shared" si="0"/>
        <v>106</v>
      </c>
      <c r="D35" s="125">
        <f t="shared" si="1"/>
        <v>106</v>
      </c>
    </row>
    <row r="36" spans="1:4" ht="15">
      <c r="A36" s="122" t="s">
        <v>238</v>
      </c>
      <c r="B36" s="123">
        <v>0</v>
      </c>
      <c r="C36" s="124">
        <f t="shared" si="0"/>
        <v>0</v>
      </c>
      <c r="D36" s="125">
        <f t="shared" si="1"/>
        <v>0</v>
      </c>
    </row>
    <row r="37" spans="1:4" ht="15">
      <c r="A37" s="122" t="s">
        <v>215</v>
      </c>
      <c r="B37" s="123">
        <v>210</v>
      </c>
      <c r="C37" s="124">
        <f t="shared" si="0"/>
        <v>210</v>
      </c>
      <c r="D37" s="125">
        <f t="shared" si="1"/>
        <v>210</v>
      </c>
    </row>
    <row r="38" spans="1:4" ht="15.75" thickBot="1">
      <c r="A38" s="122" t="s">
        <v>163</v>
      </c>
      <c r="B38" s="123">
        <v>154</v>
      </c>
      <c r="C38" s="124">
        <f t="shared" si="0"/>
        <v>154</v>
      </c>
      <c r="D38" s="125">
        <f t="shared" si="1"/>
        <v>154</v>
      </c>
    </row>
    <row r="39" spans="1:4" ht="15.75" thickBot="1">
      <c r="A39" s="48" t="s">
        <v>180</v>
      </c>
      <c r="B39" s="119">
        <f>SUM(B5:B38)</f>
        <v>13159</v>
      </c>
      <c r="C39" s="71">
        <f t="shared" si="0"/>
        <v>13159</v>
      </c>
      <c r="D39" s="119">
        <f>B39/1</f>
        <v>13159</v>
      </c>
    </row>
    <row r="40" spans="1:2" ht="15">
      <c r="A40" s="72" t="s">
        <v>181</v>
      </c>
      <c r="B40" s="35"/>
    </row>
  </sheetData>
  <sheetProtection/>
  <printOptions/>
  <pageMargins left="0.511811024" right="0.511811024" top="0.7874015750000001" bottom="0.7874015750000001" header="0.3149606200000001" footer="0.3149606200000001"/>
  <pageSetup fitToHeight="0" fitToWidth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">
      <selection activeCell="H32" sqref="H32"/>
    </sheetView>
  </sheetViews>
  <sheetFormatPr defaultColWidth="9.140625" defaultRowHeight="15"/>
  <cols>
    <col min="1" max="1" width="58.57421875" style="0" customWidth="1"/>
    <col min="2" max="2" width="12.421875" style="0" bestFit="1" customWidth="1"/>
    <col min="3" max="3" width="6.7109375" style="0" bestFit="1" customWidth="1"/>
    <col min="4" max="4" width="18.28125" style="0" bestFit="1" customWidth="1"/>
  </cols>
  <sheetData>
    <row r="1" ht="15">
      <c r="A1" s="1" t="s">
        <v>0</v>
      </c>
    </row>
    <row r="2" ht="15">
      <c r="A2" s="1" t="s">
        <v>4</v>
      </c>
    </row>
    <row r="3" ht="15.75" thickBot="1"/>
    <row r="4" spans="1:4" ht="15.75" thickBot="1">
      <c r="A4" s="60" t="s">
        <v>27</v>
      </c>
      <c r="B4" s="134" t="s">
        <v>265</v>
      </c>
      <c r="C4" s="41" t="s">
        <v>161</v>
      </c>
      <c r="D4" s="42" t="s">
        <v>160</v>
      </c>
    </row>
    <row r="5" spans="1:4" ht="15">
      <c r="A5" s="126" t="s">
        <v>10</v>
      </c>
      <c r="B5" s="128">
        <v>2596</v>
      </c>
      <c r="C5" s="65">
        <f aca="true" t="shared" si="0" ref="C5:C14">SUM(B5:B5)</f>
        <v>2596</v>
      </c>
      <c r="D5" s="54">
        <f aca="true" t="shared" si="1" ref="D5:D14">AVERAGE(B5:B5)</f>
        <v>2596</v>
      </c>
    </row>
    <row r="6" spans="1:4" ht="15">
      <c r="A6" s="127" t="s">
        <v>213</v>
      </c>
      <c r="B6" s="129">
        <v>1779</v>
      </c>
      <c r="C6" s="66">
        <f t="shared" si="0"/>
        <v>1779</v>
      </c>
      <c r="D6" s="53">
        <f t="shared" si="1"/>
        <v>1779</v>
      </c>
    </row>
    <row r="7" spans="1:4" ht="15">
      <c r="A7" s="127" t="s">
        <v>9</v>
      </c>
      <c r="B7" s="129">
        <v>1382</v>
      </c>
      <c r="C7" s="66">
        <f t="shared" si="0"/>
        <v>1382</v>
      </c>
      <c r="D7" s="53">
        <f t="shared" si="1"/>
        <v>1382</v>
      </c>
    </row>
    <row r="8" spans="1:4" ht="15">
      <c r="A8" s="127" t="s">
        <v>13</v>
      </c>
      <c r="B8" s="129">
        <v>1169</v>
      </c>
      <c r="C8" s="66">
        <f t="shared" si="0"/>
        <v>1169</v>
      </c>
      <c r="D8" s="53">
        <f t="shared" si="1"/>
        <v>1169</v>
      </c>
    </row>
    <row r="9" spans="1:4" ht="15">
      <c r="A9" s="127" t="s">
        <v>230</v>
      </c>
      <c r="B9" s="129">
        <v>1073</v>
      </c>
      <c r="C9" s="66">
        <f t="shared" si="0"/>
        <v>1073</v>
      </c>
      <c r="D9" s="53">
        <f t="shared" si="1"/>
        <v>1073</v>
      </c>
    </row>
    <row r="10" spans="1:4" ht="15">
      <c r="A10" s="127" t="s">
        <v>7</v>
      </c>
      <c r="B10" s="129">
        <v>1069</v>
      </c>
      <c r="C10" s="66">
        <f t="shared" si="0"/>
        <v>1069</v>
      </c>
      <c r="D10" s="53">
        <f t="shared" si="1"/>
        <v>1069</v>
      </c>
    </row>
    <row r="11" spans="1:4" ht="15">
      <c r="A11" s="127" t="s">
        <v>216</v>
      </c>
      <c r="B11" s="129">
        <v>822</v>
      </c>
      <c r="C11" s="66">
        <f t="shared" si="0"/>
        <v>822</v>
      </c>
      <c r="D11" s="53">
        <f t="shared" si="1"/>
        <v>822</v>
      </c>
    </row>
    <row r="12" spans="1:4" ht="15">
      <c r="A12" s="127" t="s">
        <v>217</v>
      </c>
      <c r="B12" s="129">
        <v>709</v>
      </c>
      <c r="C12" s="66">
        <f t="shared" si="0"/>
        <v>709</v>
      </c>
      <c r="D12" s="53">
        <f t="shared" si="1"/>
        <v>709</v>
      </c>
    </row>
    <row r="13" spans="1:4" ht="15">
      <c r="A13" s="127" t="s">
        <v>61</v>
      </c>
      <c r="B13" s="129">
        <v>574</v>
      </c>
      <c r="C13" s="66">
        <f t="shared" si="0"/>
        <v>574</v>
      </c>
      <c r="D13" s="53">
        <f t="shared" si="1"/>
        <v>574</v>
      </c>
    </row>
    <row r="14" spans="1:4" ht="15.75" thickBot="1">
      <c r="A14" s="136" t="s">
        <v>330</v>
      </c>
      <c r="B14" s="135">
        <v>361</v>
      </c>
      <c r="C14" s="67">
        <f t="shared" si="0"/>
        <v>361</v>
      </c>
      <c r="D14" s="55">
        <f t="shared" si="1"/>
        <v>361</v>
      </c>
    </row>
    <row r="15" ht="15">
      <c r="A15" s="11"/>
    </row>
    <row r="16" ht="15">
      <c r="A16" s="132" t="s">
        <v>327</v>
      </c>
    </row>
    <row r="17" ht="15">
      <c r="A17" s="132" t="s">
        <v>328</v>
      </c>
    </row>
    <row r="18" ht="15">
      <c r="A18" s="133" t="s">
        <v>329</v>
      </c>
    </row>
    <row r="19" ht="15">
      <c r="A19" s="8"/>
    </row>
    <row r="20" ht="15">
      <c r="A20" s="8"/>
    </row>
    <row r="21" ht="15">
      <c r="A21" s="17"/>
    </row>
    <row r="22" ht="15">
      <c r="A22" s="18"/>
    </row>
    <row r="23" ht="15">
      <c r="A23" s="17"/>
    </row>
    <row r="24" ht="15">
      <c r="A24" s="17"/>
    </row>
    <row r="25" ht="15">
      <c r="A25" s="17"/>
    </row>
    <row r="26" ht="15">
      <c r="A26" s="18"/>
    </row>
    <row r="27" ht="15">
      <c r="A27" s="19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L28" sqref="L28"/>
    </sheetView>
  </sheetViews>
  <sheetFormatPr defaultColWidth="9.140625" defaultRowHeight="15"/>
  <cols>
    <col min="1" max="1" width="36.8515625" style="0" customWidth="1"/>
    <col min="2" max="2" width="12.421875" style="36" bestFit="1" customWidth="1"/>
    <col min="3" max="3" width="6.140625" style="34" bestFit="1" customWidth="1"/>
    <col min="4" max="4" width="18.28125" style="56" customWidth="1"/>
  </cols>
  <sheetData>
    <row r="1" ht="15">
      <c r="A1" s="20" t="s">
        <v>0</v>
      </c>
    </row>
    <row r="2" ht="15">
      <c r="A2" s="21" t="s">
        <v>4</v>
      </c>
    </row>
    <row r="3" ht="15">
      <c r="A3" s="22"/>
    </row>
    <row r="4" ht="15.75" thickBot="1">
      <c r="A4" s="22"/>
    </row>
    <row r="5" spans="1:4" ht="15.75" thickBot="1">
      <c r="A5" s="23" t="s">
        <v>27</v>
      </c>
      <c r="B5" s="58" t="s">
        <v>265</v>
      </c>
      <c r="C5" s="37" t="s">
        <v>62</v>
      </c>
      <c r="D5" s="43" t="s">
        <v>160</v>
      </c>
    </row>
    <row r="6" spans="1:4" ht="15">
      <c r="A6" s="118" t="s">
        <v>28</v>
      </c>
      <c r="B6" s="120">
        <v>65</v>
      </c>
      <c r="C6" s="47">
        <f aca="true" t="shared" si="0" ref="C6:C37">SUM(B6:B6)</f>
        <v>65</v>
      </c>
      <c r="D6" s="50">
        <f aca="true" t="shared" si="1" ref="D6:D37">AVERAGE(B6:B6)</f>
        <v>65</v>
      </c>
    </row>
    <row r="7" spans="1:4" ht="15">
      <c r="A7" s="118" t="s">
        <v>29</v>
      </c>
      <c r="B7" s="120">
        <v>162</v>
      </c>
      <c r="C7" s="46">
        <f t="shared" si="0"/>
        <v>162</v>
      </c>
      <c r="D7" s="51">
        <f t="shared" si="1"/>
        <v>162</v>
      </c>
    </row>
    <row r="8" spans="1:4" ht="15">
      <c r="A8" s="118" t="s">
        <v>30</v>
      </c>
      <c r="B8" s="120">
        <v>100</v>
      </c>
      <c r="C8" s="46">
        <f t="shared" si="0"/>
        <v>100</v>
      </c>
      <c r="D8" s="51">
        <f t="shared" si="1"/>
        <v>100</v>
      </c>
    </row>
    <row r="9" spans="1:4" ht="15">
      <c r="A9" s="118" t="s">
        <v>31</v>
      </c>
      <c r="B9" s="120">
        <v>127</v>
      </c>
      <c r="C9" s="46">
        <f t="shared" si="0"/>
        <v>127</v>
      </c>
      <c r="D9" s="51">
        <f t="shared" si="1"/>
        <v>127</v>
      </c>
    </row>
    <row r="10" spans="1:4" ht="15">
      <c r="A10" s="118" t="s">
        <v>32</v>
      </c>
      <c r="B10" s="120">
        <v>109</v>
      </c>
      <c r="C10" s="46">
        <f t="shared" si="0"/>
        <v>109</v>
      </c>
      <c r="D10" s="51">
        <f t="shared" si="1"/>
        <v>109</v>
      </c>
    </row>
    <row r="11" spans="1:4" ht="15">
      <c r="A11" s="118" t="s">
        <v>33</v>
      </c>
      <c r="B11" s="120">
        <v>86</v>
      </c>
      <c r="C11" s="46">
        <f t="shared" si="0"/>
        <v>86</v>
      </c>
      <c r="D11" s="51">
        <f t="shared" si="1"/>
        <v>86</v>
      </c>
    </row>
    <row r="12" spans="1:4" ht="15">
      <c r="A12" s="118" t="s">
        <v>34</v>
      </c>
      <c r="B12" s="120">
        <v>26</v>
      </c>
      <c r="C12" s="46">
        <f t="shared" si="0"/>
        <v>26</v>
      </c>
      <c r="D12" s="51">
        <f t="shared" si="1"/>
        <v>26</v>
      </c>
    </row>
    <row r="13" spans="1:4" ht="15">
      <c r="A13" s="118" t="s">
        <v>35</v>
      </c>
      <c r="B13" s="120">
        <v>30</v>
      </c>
      <c r="C13" s="46">
        <f t="shared" si="0"/>
        <v>30</v>
      </c>
      <c r="D13" s="51">
        <f t="shared" si="1"/>
        <v>30</v>
      </c>
    </row>
    <row r="14" spans="1:4" ht="15">
      <c r="A14" s="118" t="s">
        <v>36</v>
      </c>
      <c r="B14" s="120">
        <v>86</v>
      </c>
      <c r="C14" s="46">
        <f t="shared" si="0"/>
        <v>86</v>
      </c>
      <c r="D14" s="51">
        <f t="shared" si="1"/>
        <v>86</v>
      </c>
    </row>
    <row r="15" spans="1:4" ht="15">
      <c r="A15" s="118" t="s">
        <v>37</v>
      </c>
      <c r="B15" s="120">
        <v>41</v>
      </c>
      <c r="C15" s="46">
        <f t="shared" si="0"/>
        <v>41</v>
      </c>
      <c r="D15" s="51">
        <f t="shared" si="1"/>
        <v>41</v>
      </c>
    </row>
    <row r="16" spans="1:4" ht="15">
      <c r="A16" s="118" t="s">
        <v>38</v>
      </c>
      <c r="B16" s="120">
        <v>157</v>
      </c>
      <c r="C16" s="46">
        <f t="shared" si="0"/>
        <v>157</v>
      </c>
      <c r="D16" s="51">
        <f t="shared" si="1"/>
        <v>157</v>
      </c>
    </row>
    <row r="17" spans="1:4" ht="15">
      <c r="A17" s="118" t="s">
        <v>39</v>
      </c>
      <c r="B17" s="120">
        <v>85</v>
      </c>
      <c r="C17" s="46">
        <f t="shared" si="0"/>
        <v>85</v>
      </c>
      <c r="D17" s="51">
        <f t="shared" si="1"/>
        <v>85</v>
      </c>
    </row>
    <row r="18" spans="1:4" ht="15">
      <c r="A18" s="118" t="s">
        <v>40</v>
      </c>
      <c r="B18" s="120">
        <v>142</v>
      </c>
      <c r="C18" s="46">
        <f t="shared" si="0"/>
        <v>142</v>
      </c>
      <c r="D18" s="51">
        <f t="shared" si="1"/>
        <v>142</v>
      </c>
    </row>
    <row r="19" spans="1:4" ht="15">
      <c r="A19" s="118" t="s">
        <v>41</v>
      </c>
      <c r="B19" s="120">
        <v>73</v>
      </c>
      <c r="C19" s="46">
        <f t="shared" si="0"/>
        <v>73</v>
      </c>
      <c r="D19" s="51">
        <f t="shared" si="1"/>
        <v>73</v>
      </c>
    </row>
    <row r="20" spans="1:4" ht="15">
      <c r="A20" s="118" t="s">
        <v>42</v>
      </c>
      <c r="B20" s="120">
        <v>82</v>
      </c>
      <c r="C20" s="46">
        <f t="shared" si="0"/>
        <v>82</v>
      </c>
      <c r="D20" s="51">
        <f t="shared" si="1"/>
        <v>82</v>
      </c>
    </row>
    <row r="21" spans="1:4" ht="15">
      <c r="A21" s="118" t="s">
        <v>43</v>
      </c>
      <c r="B21" s="120">
        <v>268</v>
      </c>
      <c r="C21" s="46">
        <f t="shared" si="0"/>
        <v>268</v>
      </c>
      <c r="D21" s="51">
        <f t="shared" si="1"/>
        <v>268</v>
      </c>
    </row>
    <row r="22" spans="1:4" ht="15">
      <c r="A22" s="118" t="s">
        <v>44</v>
      </c>
      <c r="B22" s="120">
        <v>72</v>
      </c>
      <c r="C22" s="46">
        <f t="shared" si="0"/>
        <v>72</v>
      </c>
      <c r="D22" s="51">
        <f t="shared" si="1"/>
        <v>72</v>
      </c>
    </row>
    <row r="23" spans="1:4" ht="15">
      <c r="A23" s="118" t="s">
        <v>45</v>
      </c>
      <c r="B23" s="120">
        <v>185</v>
      </c>
      <c r="C23" s="46">
        <f t="shared" si="0"/>
        <v>185</v>
      </c>
      <c r="D23" s="51">
        <f t="shared" si="1"/>
        <v>185</v>
      </c>
    </row>
    <row r="24" spans="1:4" ht="15">
      <c r="A24" s="118" t="s">
        <v>46</v>
      </c>
      <c r="B24" s="120">
        <v>47</v>
      </c>
      <c r="C24" s="46">
        <f t="shared" si="0"/>
        <v>47</v>
      </c>
      <c r="D24" s="51">
        <f t="shared" si="1"/>
        <v>47</v>
      </c>
    </row>
    <row r="25" spans="1:4" ht="15">
      <c r="A25" s="118" t="s">
        <v>47</v>
      </c>
      <c r="B25" s="120">
        <v>239</v>
      </c>
      <c r="C25" s="46">
        <f t="shared" si="0"/>
        <v>239</v>
      </c>
      <c r="D25" s="51">
        <f t="shared" si="1"/>
        <v>239</v>
      </c>
    </row>
    <row r="26" spans="1:4" ht="15">
      <c r="A26" s="118" t="s">
        <v>48</v>
      </c>
      <c r="B26" s="120">
        <v>27</v>
      </c>
      <c r="C26" s="46">
        <f t="shared" si="0"/>
        <v>27</v>
      </c>
      <c r="D26" s="51">
        <f t="shared" si="1"/>
        <v>27</v>
      </c>
    </row>
    <row r="27" spans="1:4" ht="15">
      <c r="A27" s="118" t="s">
        <v>49</v>
      </c>
      <c r="B27" s="120">
        <v>138</v>
      </c>
      <c r="C27" s="46">
        <f t="shared" si="0"/>
        <v>138</v>
      </c>
      <c r="D27" s="51">
        <f t="shared" si="1"/>
        <v>138</v>
      </c>
    </row>
    <row r="28" spans="1:4" ht="15">
      <c r="A28" s="118" t="s">
        <v>50</v>
      </c>
      <c r="B28" s="120">
        <v>133</v>
      </c>
      <c r="C28" s="46">
        <f t="shared" si="0"/>
        <v>133</v>
      </c>
      <c r="D28" s="51">
        <f t="shared" si="1"/>
        <v>133</v>
      </c>
    </row>
    <row r="29" spans="1:4" ht="15">
      <c r="A29" s="118" t="s">
        <v>51</v>
      </c>
      <c r="B29" s="120">
        <v>185</v>
      </c>
      <c r="C29" s="46">
        <f t="shared" si="0"/>
        <v>185</v>
      </c>
      <c r="D29" s="51">
        <f t="shared" si="1"/>
        <v>185</v>
      </c>
    </row>
    <row r="30" spans="1:4" ht="15">
      <c r="A30" s="118" t="s">
        <v>52</v>
      </c>
      <c r="B30" s="120">
        <v>173</v>
      </c>
      <c r="C30" s="46">
        <f t="shared" si="0"/>
        <v>173</v>
      </c>
      <c r="D30" s="51">
        <f t="shared" si="1"/>
        <v>173</v>
      </c>
    </row>
    <row r="31" spans="1:4" ht="15">
      <c r="A31" s="118" t="s">
        <v>53</v>
      </c>
      <c r="B31" s="120">
        <v>91</v>
      </c>
      <c r="C31" s="46">
        <f t="shared" si="0"/>
        <v>91</v>
      </c>
      <c r="D31" s="51">
        <f t="shared" si="1"/>
        <v>91</v>
      </c>
    </row>
    <row r="32" spans="1:4" ht="15">
      <c r="A32" s="118" t="s">
        <v>54</v>
      </c>
      <c r="B32" s="120">
        <v>47</v>
      </c>
      <c r="C32" s="46">
        <f t="shared" si="0"/>
        <v>47</v>
      </c>
      <c r="D32" s="51">
        <f t="shared" si="1"/>
        <v>47</v>
      </c>
    </row>
    <row r="33" spans="1:4" ht="15">
      <c r="A33" s="118" t="s">
        <v>55</v>
      </c>
      <c r="B33" s="120">
        <v>40</v>
      </c>
      <c r="C33" s="46">
        <f t="shared" si="0"/>
        <v>40</v>
      </c>
      <c r="D33" s="51">
        <f t="shared" si="1"/>
        <v>40</v>
      </c>
    </row>
    <row r="34" spans="1:4" ht="15">
      <c r="A34" s="118" t="s">
        <v>56</v>
      </c>
      <c r="B34" s="120">
        <v>226</v>
      </c>
      <c r="C34" s="46">
        <f t="shared" si="0"/>
        <v>226</v>
      </c>
      <c r="D34" s="51">
        <f t="shared" si="1"/>
        <v>226</v>
      </c>
    </row>
    <row r="35" spans="1:4" ht="15">
      <c r="A35" s="118" t="s">
        <v>57</v>
      </c>
      <c r="B35" s="120">
        <v>143</v>
      </c>
      <c r="C35" s="46">
        <f t="shared" si="0"/>
        <v>143</v>
      </c>
      <c r="D35" s="51">
        <f t="shared" si="1"/>
        <v>143</v>
      </c>
    </row>
    <row r="36" spans="1:4" ht="15">
      <c r="A36" s="118" t="s">
        <v>58</v>
      </c>
      <c r="B36" s="120">
        <v>185</v>
      </c>
      <c r="C36" s="46">
        <f t="shared" si="0"/>
        <v>185</v>
      </c>
      <c r="D36" s="51">
        <f t="shared" si="1"/>
        <v>185</v>
      </c>
    </row>
    <row r="37" spans="1:4" ht="15.75" thickBot="1">
      <c r="A37" s="130" t="s">
        <v>59</v>
      </c>
      <c r="B37" s="131">
        <v>79</v>
      </c>
      <c r="C37" s="45">
        <f t="shared" si="0"/>
        <v>79</v>
      </c>
      <c r="D37" s="52">
        <f t="shared" si="1"/>
        <v>79</v>
      </c>
    </row>
    <row r="38" spans="1:4" ht="15.75" thickBot="1">
      <c r="A38" s="23" t="s">
        <v>62</v>
      </c>
      <c r="B38" s="40">
        <f>SUM(B6:B37)</f>
        <v>3649</v>
      </c>
      <c r="C38" s="44">
        <f>SUM(C6:C37)</f>
        <v>3649</v>
      </c>
      <c r="D38" s="61">
        <f>B38/1</f>
        <v>3649</v>
      </c>
    </row>
  </sheetData>
  <sheetProtection/>
  <printOptions/>
  <pageMargins left="0.511811024" right="0.511811024" top="0.787401575" bottom="0.787401575" header="0.31496062" footer="0.31496062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I20" sqref="I20"/>
    </sheetView>
  </sheetViews>
  <sheetFormatPr defaultColWidth="9.140625" defaultRowHeight="15"/>
  <cols>
    <col min="1" max="1" width="37.8515625" style="0" customWidth="1"/>
    <col min="2" max="2" width="12.421875" style="0" bestFit="1" customWidth="1"/>
    <col min="3" max="3" width="6.140625" style="0" bestFit="1" customWidth="1"/>
    <col min="4" max="4" width="21.140625" style="0" customWidth="1"/>
  </cols>
  <sheetData>
    <row r="1" ht="15">
      <c r="A1" s="1" t="s">
        <v>0</v>
      </c>
    </row>
    <row r="2" ht="15">
      <c r="A2" s="1" t="s">
        <v>4</v>
      </c>
    </row>
    <row r="3" ht="15.75" thickBot="1"/>
    <row r="4" spans="1:4" ht="15.75" thickBot="1">
      <c r="A4" s="68" t="s">
        <v>158</v>
      </c>
      <c r="B4" s="58" t="s">
        <v>265</v>
      </c>
      <c r="C4" s="57" t="s">
        <v>62</v>
      </c>
      <c r="D4" s="38" t="s">
        <v>162</v>
      </c>
    </row>
    <row r="5" spans="1:4" ht="15">
      <c r="A5" s="118" t="s">
        <v>28</v>
      </c>
      <c r="B5" s="120">
        <v>268</v>
      </c>
      <c r="C5" s="62">
        <f aca="true" t="shared" si="0" ref="C5:C14">SUM(B5:B5)</f>
        <v>268</v>
      </c>
      <c r="D5" s="50">
        <f aca="true" t="shared" si="1" ref="D5:D14">AVERAGE(B5:B5)</f>
        <v>268</v>
      </c>
    </row>
    <row r="6" spans="1:4" ht="15">
      <c r="A6" s="118" t="s">
        <v>29</v>
      </c>
      <c r="B6" s="120">
        <v>239</v>
      </c>
      <c r="C6" s="63">
        <f t="shared" si="0"/>
        <v>239</v>
      </c>
      <c r="D6" s="51">
        <f t="shared" si="1"/>
        <v>239</v>
      </c>
    </row>
    <row r="7" spans="1:4" ht="15">
      <c r="A7" s="118" t="s">
        <v>30</v>
      </c>
      <c r="B7" s="120">
        <v>226</v>
      </c>
      <c r="C7" s="63">
        <f t="shared" si="0"/>
        <v>226</v>
      </c>
      <c r="D7" s="51">
        <f t="shared" si="1"/>
        <v>226</v>
      </c>
    </row>
    <row r="8" spans="1:4" ht="15">
      <c r="A8" s="118" t="s">
        <v>31</v>
      </c>
      <c r="B8" s="120">
        <v>185</v>
      </c>
      <c r="C8" s="63">
        <f t="shared" si="0"/>
        <v>185</v>
      </c>
      <c r="D8" s="51">
        <f t="shared" si="1"/>
        <v>185</v>
      </c>
    </row>
    <row r="9" spans="1:4" ht="15">
      <c r="A9" s="118" t="s">
        <v>32</v>
      </c>
      <c r="B9" s="120">
        <v>185</v>
      </c>
      <c r="C9" s="63">
        <f t="shared" si="0"/>
        <v>185</v>
      </c>
      <c r="D9" s="51">
        <f t="shared" si="1"/>
        <v>185</v>
      </c>
    </row>
    <row r="10" spans="1:4" ht="15">
      <c r="A10" s="118" t="s">
        <v>33</v>
      </c>
      <c r="B10" s="120">
        <v>185</v>
      </c>
      <c r="C10" s="63">
        <f t="shared" si="0"/>
        <v>185</v>
      </c>
      <c r="D10" s="51">
        <f t="shared" si="1"/>
        <v>185</v>
      </c>
    </row>
    <row r="11" spans="1:4" ht="15">
      <c r="A11" s="118" t="s">
        <v>34</v>
      </c>
      <c r="B11" s="120">
        <v>173</v>
      </c>
      <c r="C11" s="63">
        <f t="shared" si="0"/>
        <v>173</v>
      </c>
      <c r="D11" s="51">
        <f t="shared" si="1"/>
        <v>173</v>
      </c>
    </row>
    <row r="12" spans="1:4" ht="15">
      <c r="A12" s="118" t="s">
        <v>35</v>
      </c>
      <c r="B12" s="120">
        <v>162</v>
      </c>
      <c r="C12" s="63">
        <f t="shared" si="0"/>
        <v>162</v>
      </c>
      <c r="D12" s="51">
        <f t="shared" si="1"/>
        <v>162</v>
      </c>
    </row>
    <row r="13" spans="1:4" ht="15">
      <c r="A13" s="118" t="s">
        <v>36</v>
      </c>
      <c r="B13" s="120">
        <v>157</v>
      </c>
      <c r="C13" s="63">
        <f t="shared" si="0"/>
        <v>157</v>
      </c>
      <c r="D13" s="51">
        <f t="shared" si="1"/>
        <v>157</v>
      </c>
    </row>
    <row r="14" spans="1:4" ht="15.75" thickBot="1">
      <c r="A14" s="118" t="s">
        <v>37</v>
      </c>
      <c r="B14" s="120">
        <v>143</v>
      </c>
      <c r="C14" s="64">
        <f t="shared" si="0"/>
        <v>143</v>
      </c>
      <c r="D14" s="52">
        <f t="shared" si="1"/>
        <v>143</v>
      </c>
    </row>
    <row r="15" ht="15">
      <c r="B15" s="56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d779825</dc:creator>
  <cp:keywords/>
  <dc:description/>
  <cp:lastModifiedBy>Sheila de Fatima Batista Malta</cp:lastModifiedBy>
  <cp:lastPrinted>2019-07-05T15:57:07Z</cp:lastPrinted>
  <dcterms:created xsi:type="dcterms:W3CDTF">2015-01-14T17:57:51Z</dcterms:created>
  <dcterms:modified xsi:type="dcterms:W3CDTF">2024-04-23T13:00:13Z</dcterms:modified>
  <cp:category/>
  <cp:version/>
  <cp:contentType/>
  <cp:contentStatus/>
</cp:coreProperties>
</file>